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547B2441-F687-4032-9E74-93CDF60F47A3}" xr6:coauthVersionLast="36" xr6:coauthVersionMax="36" xr10:uidLastSave="{00000000-0000-0000-0000-000000000000}"/>
  <bookViews>
    <workbookView xWindow="600" yWindow="15" windowWidth="26820" windowHeight="12315" xr2:uid="{00000000-000D-0000-FFFF-FFFF00000000}"/>
  </bookViews>
  <sheets>
    <sheet name="Mutua Arrendataria" sheetId="1" r:id="rId1"/>
  </sheets>
  <definedNames>
    <definedName name="_xlnm.Print_Titles" localSheetId="0">'Mutua Arrendataria'!$3:$3</definedName>
  </definedNames>
  <calcPr calcId="191029"/>
</workbook>
</file>

<file path=xl/calcChain.xml><?xml version="1.0" encoding="utf-8"?>
<calcChain xmlns="http://schemas.openxmlformats.org/spreadsheetml/2006/main">
  <c r="C72" i="1" l="1"/>
  <c r="C70" i="1" l="1"/>
  <c r="C71" i="1" l="1"/>
  <c r="D53" i="1" l="1"/>
  <c r="C52" i="1" l="1"/>
  <c r="C99" i="1" l="1"/>
  <c r="C98" i="1" l="1"/>
  <c r="C6" i="1"/>
</calcChain>
</file>

<file path=xl/sharedStrings.xml><?xml version="1.0" encoding="utf-8"?>
<sst xmlns="http://schemas.openxmlformats.org/spreadsheetml/2006/main" count="342" uniqueCount="322">
  <si>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</si>
  <si>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</si>
  <si>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</si>
  <si>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RENTA MES SIN IVA</t>
  </si>
  <si>
    <t>INICIO ARRIENDO</t>
  </si>
  <si>
    <t>FIN ARRIENDO</t>
  </si>
  <si>
    <t>NIF ARRENDADOR</t>
  </si>
  <si>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 xml:space="preserve">vale Activa </t>
    </r>
    <r>
      <rPr>
        <b/>
        <sz val="11"/>
        <rFont val="Arial"/>
        <family val="2"/>
      </rPr>
      <t>ARRENDATARIA</t>
    </r>
  </si>
  <si>
    <t>G50005321</t>
  </si>
  <si>
    <t>ALBACETE (ALBACETE - 02006)</t>
  </si>
  <si>
    <t>CL HELLÍN, 20</t>
  </si>
  <si>
    <t>05125235F
05135659N
B02061224</t>
  </si>
  <si>
    <t>ALCORCÓN (MADRID - 28922)</t>
  </si>
  <si>
    <t>CRTRA CAMINO DE LEGANÉS, 55</t>
  </si>
  <si>
    <t>B82062746</t>
  </si>
  <si>
    <t>ALGEMESÍ (VALENCIA - 46680)</t>
  </si>
  <si>
    <t>PARQUE SALVADOR CASTELL, 43 - BAJO</t>
  </si>
  <si>
    <t>20665802A 20754049E</t>
  </si>
  <si>
    <t>ALICANTE (ALICANTE - 03005)</t>
  </si>
  <si>
    <t>AVDA DOCTOR JIMÉNEZ DÍAZ, 4</t>
  </si>
  <si>
    <t>B54264692</t>
  </si>
  <si>
    <t>CL PADRE RECADERO DE LOS RÍOS, 57</t>
  </si>
  <si>
    <t>B03348620</t>
  </si>
  <si>
    <t>ALMERÍA (ALMERÍA - 04005)</t>
  </si>
  <si>
    <t>ALMUSSAFES (VALENCIA - 46440)</t>
  </si>
  <si>
    <t>PARTIDA LA FOIA, P.I. REY JUAN CARLOS I, M-5-8</t>
  </si>
  <si>
    <t>B46581161</t>
  </si>
  <si>
    <t>ALZIRA</t>
  </si>
  <si>
    <t>AVDA DRET DE LA REUNIÓ, 4</t>
  </si>
  <si>
    <t>B97897912</t>
  </si>
  <si>
    <t>BENIDORM (ALICANTE - 03500)</t>
  </si>
  <si>
    <t>AV BENIARDÁ, 2 (COMPLEJO PLAYMON - 1º D)</t>
  </si>
  <si>
    <t>B03954849 B03310091</t>
  </si>
  <si>
    <t>BILBAO (VIZCAYA - 48009)</t>
  </si>
  <si>
    <t>CL HEROS, 5</t>
  </si>
  <si>
    <t>E48195218</t>
  </si>
  <si>
    <t>CARTAGENA (MURCIA - 30201)</t>
  </si>
  <si>
    <t>PZ GENERAL LÓPEZ PINTO, 2</t>
  </si>
  <si>
    <t>A30635023</t>
  </si>
  <si>
    <t>CASTELLÓN (CASTELLÓN - 12006)</t>
  </si>
  <si>
    <t>AV VALENCIA, 116 - EDIFICIO OSIRIS</t>
  </si>
  <si>
    <t>B12020236
B12332367</t>
  </si>
  <si>
    <t>CATARROJA (VALENCIA - 46470)</t>
  </si>
  <si>
    <t>AV CAMÍ DEL PORT, 249</t>
  </si>
  <si>
    <t>E9764670</t>
  </si>
  <si>
    <t>COCENTAINA (ALICANTE - 03820)</t>
  </si>
  <si>
    <t>B53213641</t>
  </si>
  <si>
    <t>CL CONCEPCIÓN ARENAL, 11 Y 13</t>
  </si>
  <si>
    <t>DÉNIA (ALICANTE - 03700)</t>
  </si>
  <si>
    <t>PARTIDA MADRIGUERES SUD, 15 A</t>
  </si>
  <si>
    <t>28994123R</t>
  </si>
  <si>
    <t>ELDA (ALICANTE - 03600)</t>
  </si>
  <si>
    <t>AVDA CENTRO EXCURSIONISTA ELDENSE NAVE 7</t>
  </si>
  <si>
    <t>22127487S</t>
  </si>
  <si>
    <t>GANDIA (VALENCIA - 46700)</t>
  </si>
  <si>
    <t>AVDA DEL GRAU, 13 Y 15</t>
  </si>
  <si>
    <t>E96315866</t>
  </si>
  <si>
    <t>MADRID (MADRID - 28046)</t>
  </si>
  <si>
    <t>PS DE LA CASTELLANA, 135 - 8ª</t>
  </si>
  <si>
    <t>B86877222</t>
  </si>
  <si>
    <t>MÁLAGA (MÁLAGA - 29007)</t>
  </si>
  <si>
    <t>CL HILERA, 9</t>
  </si>
  <si>
    <t>B29653300</t>
  </si>
  <si>
    <t>MATARÓ (BARCELONA - 08302)</t>
  </si>
  <si>
    <t>MURCIA (MURCIA - 30009)</t>
  </si>
  <si>
    <t>AVDA REYES CATÓLICOS, 1</t>
  </si>
  <si>
    <t>B73435794</t>
  </si>
  <si>
    <t>MUSEROS (VALENCIA - 46136)</t>
  </si>
  <si>
    <t>ORIHUELA (ALICANTE - 03300)</t>
  </si>
  <si>
    <t>AVDA PRÍNCIPE DE ASTURIAS, 5 Y 7 - BAJO</t>
  </si>
  <si>
    <t>A03177045</t>
  </si>
  <si>
    <t>CL PRESIDENTE ALVEAR, 31</t>
  </si>
  <si>
    <t>A35079342</t>
  </si>
  <si>
    <t>RIBARROJA (VALENCIA - 46190)</t>
  </si>
  <si>
    <t>AV HOSTALERS, S/N P.I. LA REVA, SECTOR 13</t>
  </si>
  <si>
    <t>19818610Q</t>
  </si>
  <si>
    <t>SAN SEBASTIÁN (GUIPÚZCOA - 20014)</t>
  </si>
  <si>
    <t>CL BEROIZ, 1</t>
  </si>
  <si>
    <t>B20706289</t>
  </si>
  <si>
    <t>TARANCÓN (CUENCA - 16400)</t>
  </si>
  <si>
    <t>CL LUISA SIGEA, 1</t>
  </si>
  <si>
    <t>B16295057</t>
  </si>
  <si>
    <t>TORRENT (VALENCIA - 46900)</t>
  </si>
  <si>
    <t>CRTRA MASÍA DEL JUEZ, 38</t>
  </si>
  <si>
    <t>B96506837</t>
  </si>
  <si>
    <t>TORREVIEJA (ALICANTE - 03184)</t>
  </si>
  <si>
    <t>AVDA CORTES VALENCIANAS, 2</t>
  </si>
  <si>
    <t>B03126513</t>
  </si>
  <si>
    <t>UTIEL (VALENCIA - 46300)</t>
  </si>
  <si>
    <t>CL DOCTOR ALEJANDRO GARCÍA, 33 - 1</t>
  </si>
  <si>
    <t>B12037677</t>
  </si>
  <si>
    <t>VALENCIA (VALENCIA - 46024)</t>
  </si>
  <si>
    <t>AMPLIACIÓN SUR PUERTO VALENCIA (Edificio SEVASA)</t>
  </si>
  <si>
    <t>A46426854</t>
  </si>
  <si>
    <t>VALENCIA (VALENCIA - 46020)</t>
  </si>
  <si>
    <t>AVDA CATALUÑA, 13 ESQ CL GUARDIA CIVIL, 30</t>
  </si>
  <si>
    <t>B98047376
B98047368</t>
  </si>
  <si>
    <t>VALLADOLID (VALLADOLID - 47007)</t>
  </si>
  <si>
    <t>PZ DE COLÓN, S/N</t>
  </si>
  <si>
    <t>G39008321</t>
  </si>
  <si>
    <t>XÁTIVA (VALENCIA - 46800)</t>
  </si>
  <si>
    <t>CL FILA DE LA TANDA GROSSA, 8</t>
  </si>
  <si>
    <t>E97453096
E97196729
20326493J
20370334Q</t>
  </si>
  <si>
    <t>YECLA (MURCIA - 30510)</t>
  </si>
  <si>
    <t>CL CAMINO REAL, 17 - BAJO IZQUIERDA</t>
  </si>
  <si>
    <t>ZARAGOZA (ZARAGOZA - 50001)</t>
  </si>
  <si>
    <t>G45032844</t>
  </si>
  <si>
    <t>CARRETERA BARCELONA, 34</t>
  </si>
  <si>
    <t>B66214628</t>
  </si>
  <si>
    <t>CALPE</t>
  </si>
  <si>
    <t>PARTIDA GARGASINDI, 1</t>
  </si>
  <si>
    <t>53630361L
X0592749Q
48674672W
53630475H</t>
  </si>
  <si>
    <t>53626743N</t>
  </si>
  <si>
    <t>SAGUNTO, PUERTO (VALENCIA - 46520)</t>
  </si>
  <si>
    <t>CL JERÓNIMO ROURE, 43</t>
  </si>
  <si>
    <t>B97395263</t>
  </si>
  <si>
    <t>BADAJOZ (BADAJOZ - 06011)</t>
  </si>
  <si>
    <t>Av. JOSE Mº ALCARAZ ALENDA, 31</t>
  </si>
  <si>
    <t>B06152151</t>
  </si>
  <si>
    <t>VILANOVA I LA GELTRU (BARCELONA - 08930)</t>
  </si>
  <si>
    <t>AVDA. BALMES, 29 2º-3º</t>
  </si>
  <si>
    <t>B60338282</t>
  </si>
  <si>
    <t>BARCELONA (BARCELONA - 08009)</t>
  </si>
  <si>
    <t>C/ BAILEN, 71 (P3)</t>
  </si>
  <si>
    <t>A08334518</t>
  </si>
  <si>
    <t>BURGOS (BURGOS - 09004)</t>
  </si>
  <si>
    <t>C/ SAN LESMES, 2 PLANTA 2, PUERTA B</t>
  </si>
  <si>
    <t>13115667D</t>
  </si>
  <si>
    <t>CACERES (CACERES - 10001)</t>
  </si>
  <si>
    <t>JEREZ DE LA FRONTERA (CADIZ - 11407)</t>
  </si>
  <si>
    <t>C/ HONDURAS, 3 BAJO,S/N (LOCAL 1) o SIERRA DEL PINAR (URB.PIE DE REY)</t>
  </si>
  <si>
    <t>31642890L</t>
  </si>
  <si>
    <t>CADIZ (CADIZ - 11011)</t>
  </si>
  <si>
    <t>PASEO PRINCIPE DE ASTURIAS, LOCAL 1 (AVDA DE LAS CORTES DE CADIZ)</t>
  </si>
  <si>
    <t>B18431999</t>
  </si>
  <si>
    <t>CIUDAD REAL (CIUDAD REAL - 13004)</t>
  </si>
  <si>
    <t>AVENIDA LAGUNAS DE RIUDERA nº 16-18</t>
  </si>
  <si>
    <t>05644198K</t>
  </si>
  <si>
    <t>CORDOBA (CORDOBA - 14004)</t>
  </si>
  <si>
    <t>MANUEL SALCINES, 6, EDI.CAÑADAS (PINTOR ESPINOSA Nº 8-12)</t>
  </si>
  <si>
    <t>E14690184</t>
  </si>
  <si>
    <t>CORDOBA (CORDOBA - 14001)</t>
  </si>
  <si>
    <t>C/MANUEL SALCINES, Nº6 PLANTA BAJA</t>
  </si>
  <si>
    <t>E14992937</t>
  </si>
  <si>
    <t>CUENCA (CUENCA - 16004)</t>
  </si>
  <si>
    <t>AVDA. DE LA MÚSICA ESPAÑOLA, S/N</t>
  </si>
  <si>
    <t>B16265407</t>
  </si>
  <si>
    <t>GIRONA (GIRONA - 17003)</t>
  </si>
  <si>
    <t>AVDA. DEL DOCTOR LLUIS PERICOT 62</t>
  </si>
  <si>
    <t>B17008186</t>
  </si>
  <si>
    <t>GRANADA (GRANADA - 18014)</t>
  </si>
  <si>
    <t>E19535756</t>
  </si>
  <si>
    <t>MOTRIL (GRANADA - 18600 )</t>
  </si>
  <si>
    <t>JAEN (JAEN - 23009)</t>
  </si>
  <si>
    <t>LEON (LEON - 24002)</t>
  </si>
  <si>
    <t>BALAGUER (LLEIDA - 25600)</t>
  </si>
  <si>
    <t>AVDA. PERE III nº 21</t>
  </si>
  <si>
    <t>40653190T</t>
  </si>
  <si>
    <t>SEU D'URGELL (LA) (LLEIDA - 25700)</t>
  </si>
  <si>
    <t>C/GERMANDAT SANT SEBASTIA ,7 LOCALS 1,2 I 3</t>
  </si>
  <si>
    <t>B25066325</t>
  </si>
  <si>
    <t>VIELHA (CAPITAL) (LLEIDA - 25530)</t>
  </si>
  <si>
    <t>AVDA. DERA GARONA NUM 27</t>
  </si>
  <si>
    <t>E25575150</t>
  </si>
  <si>
    <t>MALAGA (MALAGA - 29016)</t>
  </si>
  <si>
    <t>PASEO  MARITIMO P.RUIZ PICASO, 16, PLB, LOCAL 4</t>
  </si>
  <si>
    <t>B92194703</t>
  </si>
  <si>
    <t>MALAGA (MALAGA -  29016)</t>
  </si>
  <si>
    <t>PASEO MARITIMO P. RUIZ PICASSO Nº16 LOCAL  5</t>
  </si>
  <si>
    <t>A28119220</t>
  </si>
  <si>
    <t>SALAMANCA (SALAMANCA - 37004)</t>
  </si>
  <si>
    <t>PASEO DE LA ESTACIÓN 32 - 38</t>
  </si>
  <si>
    <t>G08171407</t>
  </si>
  <si>
    <t>SANTA CRUZ DE TENERIFE (TENERIFE - 38005)</t>
  </si>
  <si>
    <t>AVDA. TRES DE MAYO Nº 24, LOCAL 6-7, ED.FILADELFIA</t>
  </si>
  <si>
    <t>35143082W</t>
  </si>
  <si>
    <t>SEVILLA (SEVILLA - 41011)</t>
  </si>
  <si>
    <t>MONTE CARMELO, nº 18</t>
  </si>
  <si>
    <t>MORA D'EBRE (TARRAGONA - 43740)</t>
  </si>
  <si>
    <t>C/ DOCTOR FLEMING, 9 BAJOS</t>
  </si>
  <si>
    <t>B43491281</t>
  </si>
  <si>
    <t>TARRAGONA (TARRAGONA - 43004)</t>
  </si>
  <si>
    <t>MOLL DE CASTELLA, S/N</t>
  </si>
  <si>
    <t>Q4367131B</t>
  </si>
  <si>
    <t>MONTBLANC (TARRAGONA - 43400)</t>
  </si>
  <si>
    <t>C/ PINTOR POTAU, 25</t>
  </si>
  <si>
    <t>78042750R</t>
  </si>
  <si>
    <t>VENDRELL (EL) (TARRAGONA - 43700)</t>
  </si>
  <si>
    <t>VIA PAÏSOS CATALANS Nº 64-66, LOCAL 1</t>
  </si>
  <si>
    <t>A43231778</t>
  </si>
  <si>
    <t>VALLS (TARRAGONA - 43800)</t>
  </si>
  <si>
    <t>PASSEIG DE L'ESTACIÓ 2, BAJOS</t>
  </si>
  <si>
    <t>77775117L</t>
  </si>
  <si>
    <t>TOLEDO (TOLEDO - 45005)</t>
  </si>
  <si>
    <t>GANDIA (VALENCIA - 46702)</t>
  </si>
  <si>
    <t>C/ CIUDAD DE BARCELONA 33, BAJO DERECHA</t>
  </si>
  <si>
    <t>B97022875</t>
  </si>
  <si>
    <t>VALENCIA (VALENCIA - 46008)</t>
  </si>
  <si>
    <t>CALLE QUART Nº 102</t>
  </si>
  <si>
    <t>E46319539</t>
  </si>
  <si>
    <t>ZAMORA (ZAMORA - 49009)</t>
  </si>
  <si>
    <t>C/ JERÓNIMO ZURITA, 16</t>
  </si>
  <si>
    <t>17808108J</t>
  </si>
  <si>
    <t>31567507F
31499352R</t>
  </si>
  <si>
    <t>25954233K
25944559F
25902112H
25964640D</t>
  </si>
  <si>
    <t>31497336D
B90477654</t>
  </si>
  <si>
    <t>C/ HONDURAS, 3 BAJO,S/N (LOCAL 2) o SIERRA DEL PINAR (URB.PIE DE REY)</t>
  </si>
  <si>
    <t>A CORUÑA (LA CORUÑA - 15006)</t>
  </si>
  <si>
    <t>ABRERA (BARCELONA - 08630)</t>
  </si>
  <si>
    <t>C/ PROGRÉS, 28 NAVE 4</t>
  </si>
  <si>
    <t>G64438997</t>
  </si>
  <si>
    <t>CL DOCTOR CARRACIDO, 42 - BAJO</t>
  </si>
  <si>
    <t>CL DOCTOR CARRACIDO, 42 - 1º</t>
  </si>
  <si>
    <t>B04806089</t>
  </si>
  <si>
    <t>AVENIDA DE LA RUTA DE LA PLATA, 14</t>
  </si>
  <si>
    <t>FIGUERES (GIRONA - 17600)</t>
  </si>
  <si>
    <t>C/ SANT LLÀTZER, 4</t>
  </si>
  <si>
    <t>B55244594</t>
  </si>
  <si>
    <t>IBIZA (ISLAS BALEARES - 07800)</t>
  </si>
  <si>
    <t>C/ EXTREMADURA, 14-16 BAJOS</t>
  </si>
  <si>
    <t>LAS PALMAS (LAS PALMAS - 35007)</t>
  </si>
  <si>
    <t>PLAZA RENUEVA, 38</t>
  </si>
  <si>
    <t>LLORET DE MAR (GIRONA - 17310)</t>
  </si>
  <si>
    <t>AV. VILA DE BLANES, 44 - 1º</t>
  </si>
  <si>
    <t>B17350588</t>
  </si>
  <si>
    <t>PALMA DE MALLORCA (BALEARS - 07003)</t>
  </si>
  <si>
    <t>B57053050</t>
  </si>
  <si>
    <t>C/ BERNA, 1</t>
  </si>
  <si>
    <t>VIC (BARCELONA - 08500)</t>
  </si>
  <si>
    <t>CARRETERA MANLLEU, 24</t>
  </si>
  <si>
    <t>G08242463</t>
  </si>
  <si>
    <t>PARTIDA ALGARS INDUSTRIAL 114B (GORMAIG)- UNO-4</t>
  </si>
  <si>
    <t>PARTIDA ALGARS INDUSTRIAL 114B (GORMAIG)- UNO-5</t>
  </si>
  <si>
    <t>21645374M</t>
  </si>
  <si>
    <t>AVENIDA VÍCTOR GALLEGO, 29-31</t>
  </si>
  <si>
    <t>SAN SEBASTIÁN DE LOS REYES (MADRID - 28703)</t>
  </si>
  <si>
    <t>PASEO DE EUROPA, 26</t>
  </si>
  <si>
    <t>A28483733</t>
  </si>
  <si>
    <t>GANDIA (VALENCIA 46702)</t>
  </si>
  <si>
    <t>AVDA. DE ALICANTE, 123 - NAVE 7</t>
  </si>
  <si>
    <t>19963874N
19973279X</t>
  </si>
  <si>
    <t>AVDA. JOSEP DE SA TALAIA, 41</t>
  </si>
  <si>
    <t>G07046196</t>
  </si>
  <si>
    <t>CALLE CUEVAS, 14</t>
  </si>
  <si>
    <t>BARCELONA (BARCELONA - 08040)</t>
  </si>
  <si>
    <t>MOLL PRINCEP D'ESPANYA, 9</t>
  </si>
  <si>
    <t>A58450628</t>
  </si>
  <si>
    <t>CL PRESIDENTE ALVEAR, 31 (GARAJES)</t>
  </si>
  <si>
    <t>CL SANTA TERESA, 30</t>
  </si>
  <si>
    <t>B98993843</t>
  </si>
  <si>
    <t>OURENSE (OURENSE - 32004)</t>
  </si>
  <si>
    <t>RUA BEDOYA, 10</t>
  </si>
  <si>
    <t>VIGO (PONTEVEDRA - 36205)</t>
  </si>
  <si>
    <t>RUA DE URZAIZ, 124</t>
  </si>
  <si>
    <t>B27701739</t>
  </si>
  <si>
    <t>19088162W
33468906L</t>
  </si>
  <si>
    <t>22227440X
22479530C
22463695D</t>
  </si>
  <si>
    <t>CL ALGECIRAS, 1</t>
  </si>
  <si>
    <t>B11427523</t>
  </si>
  <si>
    <t>FERROL (A CORUÑA - 15406)</t>
  </si>
  <si>
    <t>RÚA PARDO BAZÁN, SN</t>
  </si>
  <si>
    <t>B88563085</t>
  </si>
  <si>
    <t>SABADELL (BARCELONA - 08202)</t>
  </si>
  <si>
    <t>CL CREUETA, 100</t>
  </si>
  <si>
    <t>SAN PEDRO ALCÁNTARA (MÁLAGA 29670)</t>
  </si>
  <si>
    <t>CL SAN ANDRÉS, 7</t>
  </si>
  <si>
    <t>B92596519</t>
  </si>
  <si>
    <t>RAMBLA SANT JORDI, 3</t>
  </si>
  <si>
    <t>VILANOVA I LA GELTRU (BARCELONA - 08800)</t>
  </si>
  <si>
    <t>A08981839</t>
  </si>
  <si>
    <t>AV DIPUTACIÓN, 55</t>
  </si>
  <si>
    <t>C/ RECTOR MARIN OCETE, 6-8 BJOS</t>
  </si>
  <si>
    <t>VALLADOLID (VALLADOLID -</t>
  </si>
  <si>
    <t>PASEO ALCALDE GARCÍA ACIEN, 34 - 36</t>
  </si>
  <si>
    <t>EL EJIDO (ALMERÍA - 04700)</t>
  </si>
  <si>
    <t>CARRETERA BAILÉN-MOTRIL, 39</t>
  </si>
  <si>
    <t>B23505282</t>
  </si>
  <si>
    <t>CL CARDENAL LANDAZURI, 2</t>
  </si>
  <si>
    <t>B87706883</t>
  </si>
  <si>
    <t>CL JESUS, 14</t>
  </si>
  <si>
    <t>CL CIUTAT ELDA, 2</t>
  </si>
  <si>
    <t>B46145827</t>
  </si>
  <si>
    <t>PATERNA (VALENCIA - 46988)</t>
  </si>
  <si>
    <t>AVDA. REYES CATÓLICOS, 31</t>
  </si>
  <si>
    <t>B38746152</t>
  </si>
  <si>
    <t>AVDA. DAS BURGAS, 2</t>
  </si>
  <si>
    <t>SANTIAGO DE COMPOSTELA (A CORUÑA - 15705)</t>
  </si>
  <si>
    <t>A15016777</t>
  </si>
  <si>
    <t>SEVILLA (SEVILLA - 41020)</t>
  </si>
  <si>
    <t>AVDA. AVERROES, 8</t>
  </si>
  <si>
    <t>E41273251 27789516L B91426718</t>
  </si>
  <si>
    <t>VALENCIA (VALENCIA - 46004)</t>
  </si>
  <si>
    <t>CL CONDE SALVATIERRA, 3 LOCAL IZQ</t>
  </si>
  <si>
    <t>B96264197</t>
  </si>
  <si>
    <t>AVDA. MIGUEL ÁNGEL BLANCO, 37</t>
  </si>
  <si>
    <t>CL LA ESPERANZA, 3</t>
  </si>
  <si>
    <t>B87324844</t>
  </si>
  <si>
    <t>VITORIA (ÁLAVA - 01002)</t>
  </si>
  <si>
    <t>B15309024</t>
  </si>
  <si>
    <t>CL AUSTRIA, 1</t>
  </si>
  <si>
    <t>ALGECIRAS (CÁDIZ - 11204)</t>
  </si>
  <si>
    <t>B9184510</t>
  </si>
  <si>
    <t>ANTEQUERA (MÁLAGA - 29200)</t>
  </si>
  <si>
    <t>POLÍGONO AZUCARERA, 32</t>
  </si>
  <si>
    <t>B29858966</t>
  </si>
  <si>
    <t>27174562Q B04907275</t>
  </si>
  <si>
    <t>ELCHE (ALICANTE - 03203)</t>
  </si>
  <si>
    <t>C/ JUAN DE LA CIERVA, 68</t>
  </si>
  <si>
    <t>B03501756</t>
  </si>
  <si>
    <t>AVDA DE ALEIXANDRE VI, 10 - LOCAL A - B</t>
  </si>
  <si>
    <t>CL PRESIDENTE ALVEAR, 31 - LOCAL 6</t>
  </si>
  <si>
    <t>B35386036</t>
  </si>
  <si>
    <t>Actualizado a 1 de julio de 2026</t>
  </si>
  <si>
    <t>LÉON (LEON - 24003)</t>
  </si>
  <si>
    <t>AVDA DEL CANAL, 11</t>
  </si>
  <si>
    <t>MOLLERUSSA (LLEIDA - 25230)</t>
  </si>
  <si>
    <t>AVDA PALAFRUGELL, 27</t>
  </si>
  <si>
    <t>MONT-RAS (GIRONA - 17253)</t>
  </si>
  <si>
    <t>CL LA MERCED, 7</t>
  </si>
  <si>
    <t>A25070178</t>
  </si>
  <si>
    <t>B17421959</t>
  </si>
  <si>
    <t>B96560156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</si>
</sst>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Century Gothic"/>
      <family val="2"/>
    </font>
    <font>
      <b/>
      <sz val="11"/>
      <name val="Arial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wrapText="1"/>
    </xf>
    <xf numFmtId="3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8" fillId="0" borderId="0" xfId="0" applyFont="1" applyAlignment="1"/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3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0" fillId="0" borderId="0" xfId="0" applyFill="1" applyAlignment="1"/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10"/>
  <sheetViews>
    <sheetView showGridLines="0" tabSelected="1" view="pageLayout" topLeftCell="A79" zoomScaleNormal="100" workbookViewId="0">
      <selection activeCell="G96" sqref="E96:G96"/>
    </sheetView>
  </sheetViews>
  <sheetFormatPr baseColWidth="10" defaultColWidth="7.375" defaultRowHeight="14.25" x14ac:dyDescent="0.2"/>
  <cols>
    <col min="1" max="1" width="28.5" style="1" bestFit="1" customWidth="1"/>
    <col min="2" max="2" width="40.375" style="1" customWidth="1"/>
    <col min="3" max="3" width="12.625" style="1" customWidth="1"/>
    <col min="4" max="4" width="13.125" style="29" customWidth="1"/>
    <col min="5" max="5" width="12.125" style="1" customWidth="1"/>
    <col min="6" max="6" width="11.625" style="1" customWidth="1"/>
    <col min="7" max="7" width="14.625" style="1" customWidth="1"/>
    <col min="8" max="16384" width="7.375" style="1"/>
  </cols>
  <sheetData>
    <row r="1" spans="1:7" ht="15.75" x14ac:dyDescent="0.25">
      <c r="A1" s="10" t="s">
        <v>7</v>
      </c>
      <c r="B1" s="2"/>
      <c r="C1" s="2"/>
      <c r="D1" s="27"/>
      <c r="E1" s="2"/>
      <c r="F1" s="2"/>
      <c r="G1" s="9" t="s">
        <v>312</v>
      </c>
    </row>
    <row r="2" spans="1:7" x14ac:dyDescent="0.2">
      <c r="A2" s="2"/>
      <c r="B2" s="2"/>
      <c r="C2" s="2"/>
      <c r="D2" s="27"/>
      <c r="E2" s="2"/>
      <c r="F2" s="2"/>
      <c r="G2" s="3"/>
    </row>
    <row r="3" spans="1:7" customFormat="1" ht="25.5" x14ac:dyDescent="0.2">
      <c r="A3" s="7" t="s">
        <v>0</v>
      </c>
      <c r="B3" s="7" t="s">
        <v>1</v>
      </c>
      <c r="C3" s="8" t="s">
        <v>2</v>
      </c>
      <c r="D3" s="28" t="s">
        <v>3</v>
      </c>
      <c r="E3" s="8" t="s">
        <v>4</v>
      </c>
      <c r="F3" s="8" t="s">
        <v>5</v>
      </c>
      <c r="G3" s="8" t="s">
        <v>6</v>
      </c>
    </row>
    <row r="4" spans="1:7" customFormat="1" x14ac:dyDescent="0.2">
      <c r="A4" s="12" t="s">
        <v>207</v>
      </c>
      <c r="B4" s="12" t="s">
        <v>47</v>
      </c>
      <c r="C4" s="4">
        <v>711</v>
      </c>
      <c r="D4" s="5">
        <v>10694.98</v>
      </c>
      <c r="E4" s="6">
        <v>42826</v>
      </c>
      <c r="F4" s="6">
        <v>46478</v>
      </c>
      <c r="G4" s="17" t="s">
        <v>298</v>
      </c>
    </row>
    <row r="5" spans="1:7" customFormat="1" x14ac:dyDescent="0.2">
      <c r="A5" s="12" t="s">
        <v>208</v>
      </c>
      <c r="B5" s="12" t="s">
        <v>209</v>
      </c>
      <c r="C5" s="4">
        <v>15.7</v>
      </c>
      <c r="D5" s="5">
        <v>763.83</v>
      </c>
      <c r="E5" s="6">
        <v>44747</v>
      </c>
      <c r="F5" s="6">
        <v>45478</v>
      </c>
      <c r="G5" s="17" t="s">
        <v>210</v>
      </c>
    </row>
    <row r="6" spans="1:7" customFormat="1" ht="36" x14ac:dyDescent="0.2">
      <c r="A6" s="11" t="s">
        <v>9</v>
      </c>
      <c r="B6" s="12" t="s">
        <v>10</v>
      </c>
      <c r="C6" s="4">
        <f>275.62+227</f>
        <v>502.62</v>
      </c>
      <c r="D6" s="5">
        <v>3611.23</v>
      </c>
      <c r="E6" s="6">
        <v>44197</v>
      </c>
      <c r="F6" s="6">
        <v>47849</v>
      </c>
      <c r="G6" s="17" t="s">
        <v>11</v>
      </c>
    </row>
    <row r="7" spans="1:7" customFormat="1" x14ac:dyDescent="0.2">
      <c r="A7" s="11" t="s">
        <v>12</v>
      </c>
      <c r="B7" s="12" t="s">
        <v>13</v>
      </c>
      <c r="C7" s="4">
        <v>695</v>
      </c>
      <c r="D7" s="5">
        <v>15896.5</v>
      </c>
      <c r="E7" s="6">
        <v>39426</v>
      </c>
      <c r="F7" s="6">
        <v>50384</v>
      </c>
      <c r="G7" s="17" t="s">
        <v>14</v>
      </c>
    </row>
    <row r="8" spans="1:7" customFormat="1" x14ac:dyDescent="0.2">
      <c r="A8" s="11" t="s">
        <v>300</v>
      </c>
      <c r="B8" s="12" t="s">
        <v>299</v>
      </c>
      <c r="C8" s="4">
        <v>15.87</v>
      </c>
      <c r="D8" s="5">
        <v>980</v>
      </c>
      <c r="E8" s="6">
        <v>45778</v>
      </c>
      <c r="F8" s="6">
        <v>46873</v>
      </c>
      <c r="G8" s="17" t="s">
        <v>301</v>
      </c>
    </row>
    <row r="9" spans="1:7" customFormat="1" ht="24" x14ac:dyDescent="0.2">
      <c r="A9" s="11" t="s">
        <v>15</v>
      </c>
      <c r="B9" s="12" t="s">
        <v>16</v>
      </c>
      <c r="C9" s="4">
        <v>245</v>
      </c>
      <c r="D9" s="5">
        <v>3259.83</v>
      </c>
      <c r="E9" s="6">
        <v>32881</v>
      </c>
      <c r="F9" s="6">
        <v>49491</v>
      </c>
      <c r="G9" s="17" t="s">
        <v>17</v>
      </c>
    </row>
    <row r="10" spans="1:7" customFormat="1" x14ac:dyDescent="0.2">
      <c r="A10" s="11" t="s">
        <v>15</v>
      </c>
      <c r="B10" s="12" t="s">
        <v>248</v>
      </c>
      <c r="C10" s="4">
        <v>975.28</v>
      </c>
      <c r="D10" s="5">
        <v>3450</v>
      </c>
      <c r="E10" s="6">
        <v>45275</v>
      </c>
      <c r="F10" s="6">
        <v>48928</v>
      </c>
      <c r="G10" s="17" t="s">
        <v>249</v>
      </c>
    </row>
    <row r="11" spans="1:7" customFormat="1" x14ac:dyDescent="0.2">
      <c r="A11" s="11" t="s">
        <v>18</v>
      </c>
      <c r="B11" s="12" t="s">
        <v>19</v>
      </c>
      <c r="C11" s="4">
        <v>510.02</v>
      </c>
      <c r="D11" s="5">
        <v>6379.88</v>
      </c>
      <c r="E11" s="6">
        <v>37773</v>
      </c>
      <c r="F11" s="6">
        <v>48731</v>
      </c>
      <c r="G11" s="17" t="s">
        <v>20</v>
      </c>
    </row>
    <row r="12" spans="1:7" customFormat="1" x14ac:dyDescent="0.2">
      <c r="A12" s="11" t="s">
        <v>18</v>
      </c>
      <c r="B12" s="12" t="s">
        <v>21</v>
      </c>
      <c r="C12" s="4">
        <v>642</v>
      </c>
      <c r="D12" s="5">
        <v>5300</v>
      </c>
      <c r="E12" s="6">
        <v>42948</v>
      </c>
      <c r="F12" s="6">
        <v>52079</v>
      </c>
      <c r="G12" s="17" t="s">
        <v>22</v>
      </c>
    </row>
    <row r="13" spans="1:7" customFormat="1" ht="24" x14ac:dyDescent="0.2">
      <c r="A13" s="12" t="s">
        <v>23</v>
      </c>
      <c r="B13" s="12" t="s">
        <v>211</v>
      </c>
      <c r="C13" s="4">
        <v>662.66</v>
      </c>
      <c r="D13" s="5">
        <v>4446.5200000000004</v>
      </c>
      <c r="E13" s="6">
        <v>35004</v>
      </c>
      <c r="F13" s="6">
        <v>46297</v>
      </c>
      <c r="G13" s="17" t="s">
        <v>305</v>
      </c>
    </row>
    <row r="14" spans="1:7" customFormat="1" x14ac:dyDescent="0.2">
      <c r="A14" s="12" t="s">
        <v>23</v>
      </c>
      <c r="B14" s="12" t="s">
        <v>212</v>
      </c>
      <c r="C14" s="4">
        <v>141.43</v>
      </c>
      <c r="D14" s="5">
        <v>1267.3</v>
      </c>
      <c r="E14" s="6">
        <v>44774</v>
      </c>
      <c r="F14" s="6">
        <v>48427</v>
      </c>
      <c r="G14" s="17" t="s">
        <v>213</v>
      </c>
    </row>
    <row r="15" spans="1:7" customFormat="1" x14ac:dyDescent="0.2">
      <c r="A15" s="12" t="s">
        <v>24</v>
      </c>
      <c r="B15" s="12" t="s">
        <v>25</v>
      </c>
      <c r="C15" s="4">
        <v>335.4</v>
      </c>
      <c r="D15" s="5">
        <v>2194.52</v>
      </c>
      <c r="E15" s="6">
        <v>37396</v>
      </c>
      <c r="F15" s="6">
        <v>48354</v>
      </c>
      <c r="G15" s="17" t="s">
        <v>26</v>
      </c>
    </row>
    <row r="16" spans="1:7" customFormat="1" x14ac:dyDescent="0.2">
      <c r="A16" s="12" t="s">
        <v>27</v>
      </c>
      <c r="B16" s="12" t="s">
        <v>28</v>
      </c>
      <c r="C16" s="4">
        <v>20.420000000000002</v>
      </c>
      <c r="D16" s="5">
        <v>441.94</v>
      </c>
      <c r="E16" s="6">
        <v>43802</v>
      </c>
      <c r="F16" s="6">
        <v>49281</v>
      </c>
      <c r="G16" s="17" t="s">
        <v>29</v>
      </c>
    </row>
    <row r="17" spans="1:7" customFormat="1" x14ac:dyDescent="0.2">
      <c r="A17" s="12" t="s">
        <v>302</v>
      </c>
      <c r="B17" s="12" t="s">
        <v>303</v>
      </c>
      <c r="C17" s="4">
        <v>12.92</v>
      </c>
      <c r="D17" s="5">
        <v>520</v>
      </c>
      <c r="E17" s="6">
        <v>46010</v>
      </c>
      <c r="F17" s="6">
        <v>47836</v>
      </c>
      <c r="G17" s="17" t="s">
        <v>304</v>
      </c>
    </row>
    <row r="18" spans="1:7" customFormat="1" x14ac:dyDescent="0.2">
      <c r="A18" s="11" t="s">
        <v>116</v>
      </c>
      <c r="B18" s="13" t="s">
        <v>117</v>
      </c>
      <c r="C18" s="4">
        <v>190</v>
      </c>
      <c r="D18" s="5">
        <v>1824.68</v>
      </c>
      <c r="E18" s="6">
        <v>42309</v>
      </c>
      <c r="F18" s="6">
        <v>45961</v>
      </c>
      <c r="G18" s="17" t="s">
        <v>118</v>
      </c>
    </row>
    <row r="19" spans="1:7" customFormat="1" x14ac:dyDescent="0.2">
      <c r="A19" s="12" t="s">
        <v>155</v>
      </c>
      <c r="B19" s="14" t="s">
        <v>156</v>
      </c>
      <c r="C19" s="4">
        <v>100</v>
      </c>
      <c r="D19" s="5">
        <v>900</v>
      </c>
      <c r="E19" s="6">
        <v>39782</v>
      </c>
      <c r="F19" s="6">
        <v>48183</v>
      </c>
      <c r="G19" s="17" t="s">
        <v>157</v>
      </c>
    </row>
    <row r="20" spans="1:7" customFormat="1" x14ac:dyDescent="0.2">
      <c r="A20" s="12" t="s">
        <v>122</v>
      </c>
      <c r="B20" s="14" t="s">
        <v>123</v>
      </c>
      <c r="C20" s="4">
        <v>6</v>
      </c>
      <c r="D20" s="5">
        <v>152.54</v>
      </c>
      <c r="E20" s="6">
        <v>41091</v>
      </c>
      <c r="F20" s="6">
        <v>45371</v>
      </c>
      <c r="G20" s="17" t="s">
        <v>124</v>
      </c>
    </row>
    <row r="21" spans="1:7" customFormat="1" x14ac:dyDescent="0.2">
      <c r="A21" s="12" t="s">
        <v>244</v>
      </c>
      <c r="B21" s="14" t="s">
        <v>245</v>
      </c>
      <c r="C21" s="4">
        <v>408.93</v>
      </c>
      <c r="D21" s="5">
        <v>3720.49</v>
      </c>
      <c r="E21" s="6">
        <v>44972</v>
      </c>
      <c r="F21" s="6">
        <v>45703</v>
      </c>
      <c r="G21" s="17" t="s">
        <v>246</v>
      </c>
    </row>
    <row r="22" spans="1:7" customFormat="1" ht="24" x14ac:dyDescent="0.2">
      <c r="A22" s="12" t="s">
        <v>30</v>
      </c>
      <c r="B22" s="12" t="s">
        <v>31</v>
      </c>
      <c r="C22" s="4">
        <v>586</v>
      </c>
      <c r="D22" s="5">
        <v>6984.72</v>
      </c>
      <c r="E22" s="6">
        <v>39873</v>
      </c>
      <c r="F22" s="6">
        <v>50100</v>
      </c>
      <c r="G22" s="17" t="s">
        <v>32</v>
      </c>
    </row>
    <row r="23" spans="1:7" customFormat="1" x14ac:dyDescent="0.2">
      <c r="A23" s="12" t="s">
        <v>33</v>
      </c>
      <c r="B23" s="12" t="s">
        <v>34</v>
      </c>
      <c r="C23" s="4">
        <v>305.86</v>
      </c>
      <c r="D23" s="5">
        <v>5887.87</v>
      </c>
      <c r="E23" s="6">
        <v>42036</v>
      </c>
      <c r="F23" s="6">
        <v>47515</v>
      </c>
      <c r="G23" s="17" t="s">
        <v>35</v>
      </c>
    </row>
    <row r="24" spans="1:7" customFormat="1" x14ac:dyDescent="0.2">
      <c r="A24" s="12" t="s">
        <v>125</v>
      </c>
      <c r="B24" s="14" t="s">
        <v>126</v>
      </c>
      <c r="C24" s="4">
        <v>45.5</v>
      </c>
      <c r="D24" s="5">
        <v>531.99</v>
      </c>
      <c r="E24" s="6">
        <v>39462</v>
      </c>
      <c r="F24" s="6">
        <v>45672</v>
      </c>
      <c r="G24" s="17" t="s">
        <v>127</v>
      </c>
    </row>
    <row r="25" spans="1:7" customFormat="1" x14ac:dyDescent="0.2">
      <c r="A25" s="12" t="s">
        <v>128</v>
      </c>
      <c r="B25" s="14" t="s">
        <v>214</v>
      </c>
      <c r="C25" s="4">
        <v>10</v>
      </c>
      <c r="D25" s="5">
        <v>164.3</v>
      </c>
      <c r="E25" s="6">
        <v>44743</v>
      </c>
      <c r="F25" s="6">
        <v>45473</v>
      </c>
      <c r="G25" s="17" t="s">
        <v>99</v>
      </c>
    </row>
    <row r="26" spans="1:7" customFormat="1" x14ac:dyDescent="0.2">
      <c r="A26" s="12" t="s">
        <v>132</v>
      </c>
      <c r="B26" s="14" t="s">
        <v>257</v>
      </c>
      <c r="C26" s="4">
        <v>784</v>
      </c>
      <c r="D26" s="5">
        <v>7973.94</v>
      </c>
      <c r="E26" s="6">
        <v>45597</v>
      </c>
      <c r="F26" s="6">
        <v>49249</v>
      </c>
      <c r="G26" s="17" t="s">
        <v>258</v>
      </c>
    </row>
    <row r="27" spans="1:7" customFormat="1" ht="24" x14ac:dyDescent="0.2">
      <c r="A27" s="12" t="s">
        <v>132</v>
      </c>
      <c r="B27" s="15" t="s">
        <v>133</v>
      </c>
      <c r="C27" s="4">
        <v>230</v>
      </c>
      <c r="D27" s="5">
        <v>1431.88</v>
      </c>
      <c r="E27" s="6">
        <v>40664</v>
      </c>
      <c r="F27" s="6">
        <v>46905</v>
      </c>
      <c r="G27" s="22" t="s">
        <v>134</v>
      </c>
    </row>
    <row r="28" spans="1:7" customFormat="1" ht="48" x14ac:dyDescent="0.2">
      <c r="A28" s="12" t="s">
        <v>109</v>
      </c>
      <c r="B28" s="12" t="s">
        <v>270</v>
      </c>
      <c r="C28" s="4">
        <v>563</v>
      </c>
      <c r="D28" s="5">
        <v>3273.6</v>
      </c>
      <c r="E28" s="6">
        <v>44378</v>
      </c>
      <c r="F28" s="6">
        <v>48030</v>
      </c>
      <c r="G28" s="17" t="s">
        <v>111</v>
      </c>
    </row>
    <row r="29" spans="1:7" customFormat="1" x14ac:dyDescent="0.2">
      <c r="A29" s="12" t="s">
        <v>109</v>
      </c>
      <c r="B29" s="12" t="s">
        <v>110</v>
      </c>
      <c r="C29" s="4">
        <v>140</v>
      </c>
      <c r="D29" s="5">
        <v>516.6</v>
      </c>
      <c r="E29" s="6">
        <v>44378</v>
      </c>
      <c r="F29" s="6">
        <v>48030</v>
      </c>
      <c r="G29" s="17" t="s">
        <v>112</v>
      </c>
    </row>
    <row r="30" spans="1:7" customFormat="1" x14ac:dyDescent="0.2">
      <c r="A30" s="12" t="s">
        <v>36</v>
      </c>
      <c r="B30" s="12" t="s">
        <v>37</v>
      </c>
      <c r="C30" s="4">
        <v>546</v>
      </c>
      <c r="D30" s="5">
        <v>5851.84</v>
      </c>
      <c r="E30" s="6">
        <v>37712</v>
      </c>
      <c r="F30" s="6">
        <v>46752</v>
      </c>
      <c r="G30" s="17" t="s">
        <v>38</v>
      </c>
    </row>
    <row r="31" spans="1:7" customFormat="1" ht="24" x14ac:dyDescent="0.2">
      <c r="A31" s="12" t="s">
        <v>39</v>
      </c>
      <c r="B31" s="12" t="s">
        <v>40</v>
      </c>
      <c r="C31" s="4">
        <v>676.2</v>
      </c>
      <c r="D31" s="5">
        <v>8452.1299999999992</v>
      </c>
      <c r="E31" s="6">
        <v>39280</v>
      </c>
      <c r="F31" s="6">
        <v>46585</v>
      </c>
      <c r="G31" s="17" t="s">
        <v>41</v>
      </c>
    </row>
    <row r="32" spans="1:7" customFormat="1" x14ac:dyDescent="0.2">
      <c r="A32" s="12" t="s">
        <v>42</v>
      </c>
      <c r="B32" s="12" t="s">
        <v>43</v>
      </c>
      <c r="C32" s="4">
        <v>540</v>
      </c>
      <c r="D32" s="5">
        <v>3914.42</v>
      </c>
      <c r="E32" s="6">
        <v>37984</v>
      </c>
      <c r="F32" s="6">
        <v>47116</v>
      </c>
      <c r="G32" s="17" t="s">
        <v>44</v>
      </c>
    </row>
    <row r="33" spans="1:7" customFormat="1" x14ac:dyDescent="0.2">
      <c r="A33" s="12" t="s">
        <v>135</v>
      </c>
      <c r="B33" s="14" t="s">
        <v>136</v>
      </c>
      <c r="C33" s="4">
        <v>127</v>
      </c>
      <c r="D33" s="5">
        <v>976.64</v>
      </c>
      <c r="E33" s="6">
        <v>42887</v>
      </c>
      <c r="F33" s="6">
        <v>47635</v>
      </c>
      <c r="G33" s="17" t="s">
        <v>137</v>
      </c>
    </row>
    <row r="34" spans="1:7" customFormat="1" x14ac:dyDescent="0.2">
      <c r="A34" s="12" t="s">
        <v>45</v>
      </c>
      <c r="B34" s="12" t="s">
        <v>231</v>
      </c>
      <c r="C34" s="4">
        <v>262.7</v>
      </c>
      <c r="D34" s="5">
        <v>1169.76</v>
      </c>
      <c r="E34" s="6">
        <v>38336</v>
      </c>
      <c r="F34" s="6">
        <v>47467</v>
      </c>
      <c r="G34" s="17" t="s">
        <v>46</v>
      </c>
    </row>
    <row r="35" spans="1:7" customFormat="1" x14ac:dyDescent="0.2">
      <c r="A35" s="12" t="s">
        <v>45</v>
      </c>
      <c r="B35" s="12" t="s">
        <v>232</v>
      </c>
      <c r="C35" s="4">
        <v>271.8</v>
      </c>
      <c r="D35" s="5">
        <v>830.65</v>
      </c>
      <c r="E35" s="6">
        <v>44805</v>
      </c>
      <c r="F35" s="6">
        <v>48458</v>
      </c>
      <c r="G35" s="17" t="s">
        <v>233</v>
      </c>
    </row>
    <row r="36" spans="1:7" customFormat="1" x14ac:dyDescent="0.2">
      <c r="A36" s="12" t="s">
        <v>141</v>
      </c>
      <c r="B36" s="14" t="s">
        <v>142</v>
      </c>
      <c r="C36" s="4">
        <v>176</v>
      </c>
      <c r="D36" s="5">
        <v>1935.45</v>
      </c>
      <c r="E36" s="6">
        <v>41000</v>
      </c>
      <c r="F36" s="6">
        <v>46387</v>
      </c>
      <c r="G36" s="17" t="s">
        <v>143</v>
      </c>
    </row>
    <row r="37" spans="1:7" customFormat="1" ht="24" x14ac:dyDescent="0.2">
      <c r="A37" s="12" t="s">
        <v>138</v>
      </c>
      <c r="B37" s="15" t="s">
        <v>139</v>
      </c>
      <c r="C37" s="4">
        <v>288.48</v>
      </c>
      <c r="D37" s="5">
        <v>3317.52</v>
      </c>
      <c r="E37" s="6">
        <v>38200</v>
      </c>
      <c r="F37" s="6">
        <v>46387</v>
      </c>
      <c r="G37" s="22" t="s">
        <v>140</v>
      </c>
    </row>
    <row r="38" spans="1:7" customFormat="1" x14ac:dyDescent="0.2">
      <c r="A38" s="12" t="s">
        <v>144</v>
      </c>
      <c r="B38" s="14" t="s">
        <v>145</v>
      </c>
      <c r="C38" s="4">
        <v>165</v>
      </c>
      <c r="D38" s="5">
        <v>2151.63</v>
      </c>
      <c r="E38" s="6">
        <v>39470</v>
      </c>
      <c r="F38" s="6">
        <v>48236</v>
      </c>
      <c r="G38" s="17" t="s">
        <v>146</v>
      </c>
    </row>
    <row r="39" spans="1:7" customFormat="1" x14ac:dyDescent="0.2">
      <c r="A39" s="12" t="s">
        <v>48</v>
      </c>
      <c r="B39" s="12" t="s">
        <v>49</v>
      </c>
      <c r="C39" s="4">
        <v>440.52</v>
      </c>
      <c r="D39" s="5">
        <v>4223.91</v>
      </c>
      <c r="E39" s="6">
        <v>38657</v>
      </c>
      <c r="F39" s="6">
        <v>48153</v>
      </c>
      <c r="G39" s="17" t="s">
        <v>50</v>
      </c>
    </row>
    <row r="40" spans="1:7" customFormat="1" x14ac:dyDescent="0.2">
      <c r="A40" s="12" t="s">
        <v>274</v>
      </c>
      <c r="B40" s="12" t="s">
        <v>273</v>
      </c>
      <c r="C40" s="4">
        <v>18.100000000000001</v>
      </c>
      <c r="D40" s="5">
        <v>116.44</v>
      </c>
      <c r="E40" s="6">
        <v>45717</v>
      </c>
      <c r="F40" s="6">
        <v>46651</v>
      </c>
      <c r="G40" s="17" t="s">
        <v>8</v>
      </c>
    </row>
    <row r="41" spans="1:7" customFormat="1" x14ac:dyDescent="0.2">
      <c r="A41" s="12" t="s">
        <v>51</v>
      </c>
      <c r="B41" s="12" t="s">
        <v>52</v>
      </c>
      <c r="C41" s="4">
        <v>587.9</v>
      </c>
      <c r="D41" s="5">
        <v>5518.42</v>
      </c>
      <c r="E41" s="6">
        <v>39280</v>
      </c>
      <c r="F41" s="6">
        <v>46585</v>
      </c>
      <c r="G41" s="17" t="s">
        <v>53</v>
      </c>
    </row>
    <row r="42" spans="1:7" customFormat="1" x14ac:dyDescent="0.2">
      <c r="A42" s="12" t="s">
        <v>306</v>
      </c>
      <c r="B42" s="12" t="s">
        <v>307</v>
      </c>
      <c r="C42" s="4">
        <v>1447</v>
      </c>
      <c r="D42" s="5">
        <v>4000</v>
      </c>
      <c r="E42" s="6">
        <v>45964</v>
      </c>
      <c r="F42" s="6">
        <v>49616</v>
      </c>
      <c r="G42" s="17" t="s">
        <v>308</v>
      </c>
    </row>
    <row r="43" spans="1:7" customFormat="1" x14ac:dyDescent="0.2">
      <c r="A43" s="12" t="s">
        <v>259</v>
      </c>
      <c r="B43" s="12" t="s">
        <v>260</v>
      </c>
      <c r="C43" s="4">
        <v>37.1</v>
      </c>
      <c r="D43" s="5">
        <v>450</v>
      </c>
      <c r="E43" s="6">
        <v>45666</v>
      </c>
      <c r="F43" s="6">
        <v>46031</v>
      </c>
      <c r="G43" s="17" t="s">
        <v>261</v>
      </c>
    </row>
    <row r="44" spans="1:7" customFormat="1" x14ac:dyDescent="0.2">
      <c r="A44" s="12" t="s">
        <v>215</v>
      </c>
      <c r="B44" s="12" t="s">
        <v>216</v>
      </c>
      <c r="C44" s="4">
        <v>16</v>
      </c>
      <c r="D44" s="5">
        <v>400</v>
      </c>
      <c r="E44" s="6">
        <v>42826</v>
      </c>
      <c r="F44" s="6">
        <v>47938</v>
      </c>
      <c r="G44" s="17" t="s">
        <v>217</v>
      </c>
    </row>
    <row r="45" spans="1:7" customFormat="1" ht="24" x14ac:dyDescent="0.2">
      <c r="A45" s="12" t="s">
        <v>238</v>
      </c>
      <c r="B45" s="12" t="s">
        <v>239</v>
      </c>
      <c r="C45" s="4">
        <v>1368</v>
      </c>
      <c r="D45" s="5">
        <v>4169.6899999999996</v>
      </c>
      <c r="E45" s="6">
        <v>45092</v>
      </c>
      <c r="F45" s="6">
        <v>48744</v>
      </c>
      <c r="G45" s="17" t="s">
        <v>240</v>
      </c>
    </row>
    <row r="46" spans="1:7" customFormat="1" x14ac:dyDescent="0.2">
      <c r="A46" s="12" t="s">
        <v>54</v>
      </c>
      <c r="B46" s="12" t="s">
        <v>55</v>
      </c>
      <c r="C46" s="4">
        <v>523</v>
      </c>
      <c r="D46" s="5">
        <v>3527.32</v>
      </c>
      <c r="E46" s="6">
        <v>37258</v>
      </c>
      <c r="F46" s="6">
        <v>46387</v>
      </c>
      <c r="G46" s="17" t="s">
        <v>56</v>
      </c>
    </row>
    <row r="47" spans="1:7" customFormat="1" x14ac:dyDescent="0.2">
      <c r="A47" s="12" t="s">
        <v>194</v>
      </c>
      <c r="B47" s="14" t="s">
        <v>195</v>
      </c>
      <c r="C47" s="21">
        <v>446</v>
      </c>
      <c r="D47" s="5">
        <v>2500</v>
      </c>
      <c r="E47" s="16">
        <v>43070</v>
      </c>
      <c r="F47" s="16">
        <v>46721</v>
      </c>
      <c r="G47" s="19" t="s">
        <v>196</v>
      </c>
    </row>
    <row r="48" spans="1:7" customFormat="1" ht="12.75" customHeight="1" x14ac:dyDescent="0.2">
      <c r="A48" s="12" t="s">
        <v>147</v>
      </c>
      <c r="B48" s="14" t="s">
        <v>148</v>
      </c>
      <c r="C48" s="4">
        <v>260</v>
      </c>
      <c r="D48" s="5">
        <v>2348.08</v>
      </c>
      <c r="E48" s="6">
        <v>46751</v>
      </c>
      <c r="F48" s="6">
        <v>46752</v>
      </c>
      <c r="G48" s="17" t="s">
        <v>149</v>
      </c>
    </row>
    <row r="49" spans="1:7" customFormat="1" x14ac:dyDescent="0.2">
      <c r="A49" s="12" t="s">
        <v>150</v>
      </c>
      <c r="B49" s="14" t="s">
        <v>271</v>
      </c>
      <c r="C49" s="4">
        <v>583</v>
      </c>
      <c r="D49" s="5">
        <v>5029.87</v>
      </c>
      <c r="E49" s="6">
        <v>42644</v>
      </c>
      <c r="F49" s="6">
        <v>46295</v>
      </c>
      <c r="G49" s="17" t="s">
        <v>151</v>
      </c>
    </row>
    <row r="50" spans="1:7" customFormat="1" x14ac:dyDescent="0.2">
      <c r="A50" s="12" t="s">
        <v>218</v>
      </c>
      <c r="B50" s="14" t="s">
        <v>241</v>
      </c>
      <c r="C50" s="4">
        <v>13</v>
      </c>
      <c r="D50" s="5">
        <v>264.38</v>
      </c>
      <c r="E50" s="6">
        <v>45108</v>
      </c>
      <c r="F50" s="6">
        <v>46935</v>
      </c>
      <c r="G50" s="6" t="s">
        <v>242</v>
      </c>
    </row>
    <row r="51" spans="1:7" customFormat="1" x14ac:dyDescent="0.2">
      <c r="A51" s="12" t="s">
        <v>153</v>
      </c>
      <c r="B51" s="14" t="s">
        <v>275</v>
      </c>
      <c r="C51" s="4">
        <v>920</v>
      </c>
      <c r="D51" s="5">
        <v>4141</v>
      </c>
      <c r="E51" s="6">
        <v>45481</v>
      </c>
      <c r="F51" s="6">
        <v>49133</v>
      </c>
      <c r="G51" s="6" t="s">
        <v>276</v>
      </c>
    </row>
    <row r="52" spans="1:7" customFormat="1" ht="48" x14ac:dyDescent="0.2">
      <c r="A52" s="12" t="s">
        <v>153</v>
      </c>
      <c r="B52" s="14" t="s">
        <v>219</v>
      </c>
      <c r="C52" s="4">
        <f>49+49+66</f>
        <v>164</v>
      </c>
      <c r="D52" s="5">
        <v>1592.9</v>
      </c>
      <c r="E52" s="6">
        <v>48518</v>
      </c>
      <c r="F52" s="6">
        <v>48519</v>
      </c>
      <c r="G52" s="17" t="s">
        <v>204</v>
      </c>
    </row>
    <row r="53" spans="1:7" customFormat="1" ht="24" x14ac:dyDescent="0.2">
      <c r="A53" s="12" t="s">
        <v>129</v>
      </c>
      <c r="B53" s="15" t="s">
        <v>130</v>
      </c>
      <c r="C53" s="4">
        <v>174.57</v>
      </c>
      <c r="D53" s="5">
        <f>867.6*2</f>
        <v>1735.2</v>
      </c>
      <c r="E53" s="6">
        <v>38791</v>
      </c>
      <c r="F53" s="6">
        <v>48029</v>
      </c>
      <c r="G53" s="22" t="s">
        <v>203</v>
      </c>
    </row>
    <row r="54" spans="1:7" customFormat="1" ht="24" x14ac:dyDescent="0.2">
      <c r="A54" s="12" t="s">
        <v>129</v>
      </c>
      <c r="B54" s="15" t="s">
        <v>206</v>
      </c>
      <c r="C54" s="4">
        <v>170</v>
      </c>
      <c r="D54" s="5">
        <v>1950</v>
      </c>
      <c r="E54" s="6">
        <v>42552</v>
      </c>
      <c r="F54" s="6">
        <v>48029</v>
      </c>
      <c r="G54" s="22" t="s">
        <v>131</v>
      </c>
    </row>
    <row r="55" spans="1:7" customFormat="1" x14ac:dyDescent="0.2">
      <c r="A55" s="12" t="s">
        <v>220</v>
      </c>
      <c r="B55" s="12" t="s">
        <v>71</v>
      </c>
      <c r="C55" s="4">
        <v>674</v>
      </c>
      <c r="D55" s="5">
        <v>6081.89</v>
      </c>
      <c r="E55" s="6">
        <v>44306</v>
      </c>
      <c r="F55" s="6">
        <v>47958</v>
      </c>
      <c r="G55" s="17" t="s">
        <v>72</v>
      </c>
    </row>
    <row r="56" spans="1:7" customFormat="1" x14ac:dyDescent="0.2">
      <c r="A56" s="12" t="s">
        <v>220</v>
      </c>
      <c r="B56" s="12" t="s">
        <v>247</v>
      </c>
      <c r="C56" s="4">
        <v>7</v>
      </c>
      <c r="D56" s="5">
        <v>817.75</v>
      </c>
      <c r="E56" s="6">
        <v>44306</v>
      </c>
      <c r="F56" s="6">
        <v>47958</v>
      </c>
      <c r="G56" s="17" t="s">
        <v>72</v>
      </c>
    </row>
    <row r="57" spans="1:7" customFormat="1" x14ac:dyDescent="0.2">
      <c r="A57" s="12" t="s">
        <v>220</v>
      </c>
      <c r="B57" s="12" t="s">
        <v>310</v>
      </c>
      <c r="C57" s="4">
        <v>74.84</v>
      </c>
      <c r="D57" s="5">
        <v>748.4</v>
      </c>
      <c r="E57" s="6">
        <v>46096</v>
      </c>
      <c r="F57" s="6">
        <v>47958</v>
      </c>
      <c r="G57" s="17" t="s">
        <v>311</v>
      </c>
    </row>
    <row r="58" spans="1:7" customFormat="1" x14ac:dyDescent="0.2">
      <c r="A58" s="12" t="s">
        <v>154</v>
      </c>
      <c r="B58" s="14" t="s">
        <v>221</v>
      </c>
      <c r="C58" s="4">
        <v>11.25</v>
      </c>
      <c r="D58" s="5">
        <v>139.19999999999999</v>
      </c>
      <c r="E58" s="16">
        <v>44743</v>
      </c>
      <c r="F58" s="16">
        <v>45473</v>
      </c>
      <c r="G58" s="19" t="s">
        <v>99</v>
      </c>
    </row>
    <row r="59" spans="1:7" customFormat="1" x14ac:dyDescent="0.2">
      <c r="A59" s="12" t="s">
        <v>313</v>
      </c>
      <c r="B59" s="14" t="s">
        <v>277</v>
      </c>
      <c r="C59" s="4">
        <v>13.6</v>
      </c>
      <c r="D59" s="5">
        <v>420</v>
      </c>
      <c r="E59" s="16">
        <v>45474</v>
      </c>
      <c r="F59" s="16">
        <v>47299</v>
      </c>
      <c r="G59" s="19" t="s">
        <v>278</v>
      </c>
    </row>
    <row r="60" spans="1:7" s="20" customFormat="1" x14ac:dyDescent="0.2">
      <c r="A60" s="12" t="s">
        <v>222</v>
      </c>
      <c r="B60" s="14" t="s">
        <v>223</v>
      </c>
      <c r="C60" s="4">
        <v>20</v>
      </c>
      <c r="D60" s="5">
        <v>96.73</v>
      </c>
      <c r="E60" s="16">
        <v>43831</v>
      </c>
      <c r="F60" s="16">
        <v>45657</v>
      </c>
      <c r="G60" s="19" t="s">
        <v>224</v>
      </c>
    </row>
    <row r="61" spans="1:7" customFormat="1" x14ac:dyDescent="0.2">
      <c r="A61" s="12" t="s">
        <v>57</v>
      </c>
      <c r="B61" s="12" t="s">
        <v>58</v>
      </c>
      <c r="C61" s="4">
        <v>1068</v>
      </c>
      <c r="D61" s="5">
        <v>23687.78</v>
      </c>
      <c r="E61" s="6">
        <v>44252</v>
      </c>
      <c r="F61" s="6">
        <v>47904</v>
      </c>
      <c r="G61" s="17" t="s">
        <v>59</v>
      </c>
    </row>
    <row r="62" spans="1:7" customFormat="1" x14ac:dyDescent="0.2">
      <c r="A62" s="12" t="s">
        <v>164</v>
      </c>
      <c r="B62" s="14" t="s">
        <v>165</v>
      </c>
      <c r="C62" s="23">
        <v>148.72</v>
      </c>
      <c r="D62" s="5">
        <v>2282.04</v>
      </c>
      <c r="E62" s="6">
        <v>42887</v>
      </c>
      <c r="F62" s="6">
        <v>46538</v>
      </c>
      <c r="G62" s="17" t="s">
        <v>166</v>
      </c>
    </row>
    <row r="63" spans="1:7" customFormat="1" x14ac:dyDescent="0.2">
      <c r="A63" s="12" t="s">
        <v>167</v>
      </c>
      <c r="B63" s="14" t="s">
        <v>168</v>
      </c>
      <c r="C63" s="4">
        <v>167</v>
      </c>
      <c r="D63" s="5">
        <v>1000.2</v>
      </c>
      <c r="E63" s="6">
        <v>42795</v>
      </c>
      <c r="F63" s="6">
        <v>46446</v>
      </c>
      <c r="G63" s="17" t="s">
        <v>169</v>
      </c>
    </row>
    <row r="64" spans="1:7" customFormat="1" x14ac:dyDescent="0.2">
      <c r="A64" s="12" t="s">
        <v>60</v>
      </c>
      <c r="B64" s="12" t="s">
        <v>61</v>
      </c>
      <c r="C64" s="4">
        <v>550</v>
      </c>
      <c r="D64" s="5">
        <v>8207.7199999999993</v>
      </c>
      <c r="E64" s="6">
        <v>43556</v>
      </c>
      <c r="F64" s="6">
        <v>50861</v>
      </c>
      <c r="G64" s="17" t="s">
        <v>62</v>
      </c>
    </row>
    <row r="65" spans="1:7" customFormat="1" x14ac:dyDescent="0.2">
      <c r="A65" s="12" t="s">
        <v>63</v>
      </c>
      <c r="B65" s="12" t="s">
        <v>107</v>
      </c>
      <c r="C65" s="4">
        <v>690.75</v>
      </c>
      <c r="D65" s="5">
        <v>7520.77</v>
      </c>
      <c r="E65" s="6">
        <v>44593</v>
      </c>
      <c r="F65" s="6">
        <v>48245</v>
      </c>
      <c r="G65" s="17" t="s">
        <v>108</v>
      </c>
    </row>
    <row r="66" spans="1:7" customFormat="1" x14ac:dyDescent="0.2">
      <c r="A66" s="12" t="s">
        <v>315</v>
      </c>
      <c r="B66" s="12" t="s">
        <v>314</v>
      </c>
      <c r="C66" s="4">
        <v>25.17</v>
      </c>
      <c r="D66" s="5">
        <v>1000</v>
      </c>
      <c r="E66" s="6">
        <v>46050</v>
      </c>
      <c r="F66" s="6">
        <v>47875</v>
      </c>
      <c r="G66" s="17" t="s">
        <v>319</v>
      </c>
    </row>
    <row r="67" spans="1:7" customFormat="1" x14ac:dyDescent="0.2">
      <c r="A67" s="12" t="s">
        <v>184</v>
      </c>
      <c r="B67" s="14" t="s">
        <v>185</v>
      </c>
      <c r="C67" s="4">
        <v>172</v>
      </c>
      <c r="D67" s="5">
        <v>1229.98</v>
      </c>
      <c r="E67" s="6">
        <v>41944</v>
      </c>
      <c r="F67" s="6">
        <v>45596</v>
      </c>
      <c r="G67" s="17" t="s">
        <v>186</v>
      </c>
    </row>
    <row r="68" spans="1:7" customFormat="1" x14ac:dyDescent="0.2">
      <c r="A68" s="12" t="s">
        <v>317</v>
      </c>
      <c r="B68" s="14" t="s">
        <v>316</v>
      </c>
      <c r="C68" s="4">
        <v>947</v>
      </c>
      <c r="D68" s="5">
        <v>3655.57</v>
      </c>
      <c r="E68" s="6">
        <v>45292</v>
      </c>
      <c r="F68" s="6">
        <v>48944</v>
      </c>
      <c r="G68" s="17" t="s">
        <v>320</v>
      </c>
    </row>
    <row r="69" spans="1:7" customFormat="1" x14ac:dyDescent="0.2">
      <c r="A69" s="12" t="s">
        <v>178</v>
      </c>
      <c r="B69" s="14" t="s">
        <v>179</v>
      </c>
      <c r="C69" s="4">
        <v>180</v>
      </c>
      <c r="D69" s="5">
        <v>2311</v>
      </c>
      <c r="E69" s="6">
        <v>35796</v>
      </c>
      <c r="F69" s="6">
        <v>48580</v>
      </c>
      <c r="G69" s="17" t="s">
        <v>180</v>
      </c>
    </row>
    <row r="70" spans="1:7" customFormat="1" x14ac:dyDescent="0.2">
      <c r="A70" s="12" t="s">
        <v>152</v>
      </c>
      <c r="B70" s="14" t="s">
        <v>243</v>
      </c>
      <c r="C70" s="4">
        <f>14.98+12.08</f>
        <v>27.060000000000002</v>
      </c>
      <c r="D70" s="5">
        <v>608.24</v>
      </c>
      <c r="E70" s="6">
        <v>45111</v>
      </c>
      <c r="F70" s="6">
        <v>45477</v>
      </c>
      <c r="G70" s="17" t="s">
        <v>8</v>
      </c>
    </row>
    <row r="71" spans="1:7" customFormat="1" x14ac:dyDescent="0.2">
      <c r="A71" s="12" t="s">
        <v>64</v>
      </c>
      <c r="B71" s="12" t="s">
        <v>65</v>
      </c>
      <c r="C71" s="4">
        <f>716.04+155</f>
        <v>871.04</v>
      </c>
      <c r="D71" s="5">
        <v>6657.35</v>
      </c>
      <c r="E71" s="6">
        <v>44140</v>
      </c>
      <c r="F71" s="6">
        <v>53271</v>
      </c>
      <c r="G71" s="17" t="s">
        <v>66</v>
      </c>
    </row>
    <row r="72" spans="1:7" customFormat="1" ht="24" x14ac:dyDescent="0.2">
      <c r="A72" s="12" t="s">
        <v>67</v>
      </c>
      <c r="B72" s="12" t="s">
        <v>309</v>
      </c>
      <c r="C72" s="4">
        <f>440+170</f>
        <v>610</v>
      </c>
      <c r="D72" s="5">
        <v>3268.99</v>
      </c>
      <c r="E72" s="6">
        <v>37926</v>
      </c>
      <c r="F72" s="6">
        <v>50710</v>
      </c>
      <c r="G72" s="17" t="s">
        <v>255</v>
      </c>
    </row>
    <row r="73" spans="1:7" customFormat="1" x14ac:dyDescent="0.2">
      <c r="A73" s="12" t="s">
        <v>68</v>
      </c>
      <c r="B73" s="12" t="s">
        <v>69</v>
      </c>
      <c r="C73" s="4">
        <v>499.3</v>
      </c>
      <c r="D73" s="5">
        <v>4863.88</v>
      </c>
      <c r="E73" s="6">
        <v>38504</v>
      </c>
      <c r="F73" s="6">
        <v>48215</v>
      </c>
      <c r="G73" s="17" t="s">
        <v>70</v>
      </c>
    </row>
    <row r="74" spans="1:7" customFormat="1" x14ac:dyDescent="0.2">
      <c r="A74" s="12" t="s">
        <v>250</v>
      </c>
      <c r="B74" s="12" t="s">
        <v>251</v>
      </c>
      <c r="C74" s="4">
        <v>77.34</v>
      </c>
      <c r="D74" s="5">
        <v>1170</v>
      </c>
      <c r="E74" s="6">
        <v>45231</v>
      </c>
      <c r="F74" s="6">
        <v>45694</v>
      </c>
      <c r="G74" s="17" t="s">
        <v>8</v>
      </c>
    </row>
    <row r="75" spans="1:7" customFormat="1" x14ac:dyDescent="0.2">
      <c r="A75" s="12" t="s">
        <v>225</v>
      </c>
      <c r="B75" s="14" t="s">
        <v>279</v>
      </c>
      <c r="C75" s="4">
        <v>2008</v>
      </c>
      <c r="D75" s="5">
        <v>12434.2</v>
      </c>
      <c r="E75" s="6">
        <v>44774</v>
      </c>
      <c r="F75" s="6">
        <v>48427</v>
      </c>
      <c r="G75" s="17" t="s">
        <v>226</v>
      </c>
    </row>
    <row r="76" spans="1:7" customFormat="1" x14ac:dyDescent="0.2">
      <c r="A76" s="12" t="s">
        <v>282</v>
      </c>
      <c r="B76" s="12" t="s">
        <v>280</v>
      </c>
      <c r="C76" s="4">
        <v>1071</v>
      </c>
      <c r="D76" s="5">
        <v>12367</v>
      </c>
      <c r="E76" s="6">
        <v>45748</v>
      </c>
      <c r="F76" s="6">
        <v>49400</v>
      </c>
      <c r="G76" s="17" t="s">
        <v>281</v>
      </c>
    </row>
    <row r="77" spans="1:7" customFormat="1" x14ac:dyDescent="0.2">
      <c r="A77" s="12" t="s">
        <v>73</v>
      </c>
      <c r="B77" s="12" t="s">
        <v>74</v>
      </c>
      <c r="C77" s="4">
        <v>363.7</v>
      </c>
      <c r="D77" s="5">
        <v>4391.92</v>
      </c>
      <c r="E77" s="6">
        <v>38565</v>
      </c>
      <c r="F77" s="6">
        <v>49522</v>
      </c>
      <c r="G77" s="17" t="s">
        <v>75</v>
      </c>
    </row>
    <row r="78" spans="1:7" customFormat="1" x14ac:dyDescent="0.2">
      <c r="A78" s="12" t="s">
        <v>262</v>
      </c>
      <c r="B78" s="12" t="s">
        <v>263</v>
      </c>
      <c r="C78" s="4">
        <v>137.62</v>
      </c>
      <c r="D78" s="5">
        <v>1722.1</v>
      </c>
      <c r="E78" s="6">
        <v>45561</v>
      </c>
      <c r="F78" s="6">
        <v>49213</v>
      </c>
      <c r="G78" s="17" t="s">
        <v>210</v>
      </c>
    </row>
    <row r="79" spans="1:7" customFormat="1" x14ac:dyDescent="0.2">
      <c r="A79" s="12" t="s">
        <v>113</v>
      </c>
      <c r="B79" s="12" t="s">
        <v>114</v>
      </c>
      <c r="C79" s="4">
        <v>214</v>
      </c>
      <c r="D79" s="5">
        <v>1381.5</v>
      </c>
      <c r="E79" s="6">
        <v>44593</v>
      </c>
      <c r="F79" s="6">
        <v>48245</v>
      </c>
      <c r="G79" s="17" t="s">
        <v>115</v>
      </c>
    </row>
    <row r="80" spans="1:7" customFormat="1" x14ac:dyDescent="0.2">
      <c r="A80" s="12" t="s">
        <v>170</v>
      </c>
      <c r="B80" s="14" t="s">
        <v>171</v>
      </c>
      <c r="C80" s="4">
        <v>186</v>
      </c>
      <c r="D80" s="5">
        <v>3070.6</v>
      </c>
      <c r="E80" s="6">
        <v>39753</v>
      </c>
      <c r="F80" s="6">
        <v>45961</v>
      </c>
      <c r="G80" s="17" t="s">
        <v>172</v>
      </c>
    </row>
    <row r="81" spans="1:7" customFormat="1" x14ac:dyDescent="0.2">
      <c r="A81" s="12" t="s">
        <v>264</v>
      </c>
      <c r="B81" s="14" t="s">
        <v>265</v>
      </c>
      <c r="C81" s="4">
        <v>22.59</v>
      </c>
      <c r="D81" s="5">
        <v>480</v>
      </c>
      <c r="E81" s="6">
        <v>45597</v>
      </c>
      <c r="F81" s="6">
        <v>47423</v>
      </c>
      <c r="G81" s="17" t="s">
        <v>266</v>
      </c>
    </row>
    <row r="82" spans="1:7" customFormat="1" x14ac:dyDescent="0.2">
      <c r="A82" s="12" t="s">
        <v>76</v>
      </c>
      <c r="B82" s="12" t="s">
        <v>77</v>
      </c>
      <c r="C82" s="4">
        <v>373.4</v>
      </c>
      <c r="D82" s="5">
        <v>6289.63</v>
      </c>
      <c r="E82" s="6">
        <v>40849</v>
      </c>
      <c r="F82" s="6">
        <v>48154</v>
      </c>
      <c r="G82" s="17" t="s">
        <v>78</v>
      </c>
    </row>
    <row r="83" spans="1:7" customFormat="1" x14ac:dyDescent="0.2">
      <c r="A83" s="12" t="s">
        <v>235</v>
      </c>
      <c r="B83" s="12" t="s">
        <v>236</v>
      </c>
      <c r="C83" s="4">
        <v>860</v>
      </c>
      <c r="D83" s="5">
        <v>10262.19</v>
      </c>
      <c r="E83" s="6">
        <v>44927</v>
      </c>
      <c r="F83" s="6">
        <v>48579</v>
      </c>
      <c r="G83" s="17" t="s">
        <v>237</v>
      </c>
    </row>
    <row r="84" spans="1:7" customFormat="1" x14ac:dyDescent="0.2">
      <c r="A84" s="12" t="s">
        <v>173</v>
      </c>
      <c r="B84" s="14" t="s">
        <v>174</v>
      </c>
      <c r="C84" s="4">
        <v>163.80000000000001</v>
      </c>
      <c r="D84" s="5">
        <v>2358</v>
      </c>
      <c r="E84" s="6">
        <v>42736</v>
      </c>
      <c r="F84" s="6">
        <v>46388</v>
      </c>
      <c r="G84" s="17" t="s">
        <v>175</v>
      </c>
    </row>
    <row r="85" spans="1:7" customFormat="1" x14ac:dyDescent="0.2">
      <c r="A85" s="12" t="s">
        <v>173</v>
      </c>
      <c r="B85" s="14" t="s">
        <v>283</v>
      </c>
      <c r="C85" s="4">
        <v>603.73</v>
      </c>
      <c r="D85" s="5">
        <v>11605.1</v>
      </c>
      <c r="E85" s="6">
        <v>45499</v>
      </c>
      <c r="F85" s="6">
        <v>49151</v>
      </c>
      <c r="G85" s="17" t="s">
        <v>284</v>
      </c>
    </row>
    <row r="86" spans="1:7" customFormat="1" x14ac:dyDescent="0.2">
      <c r="A86" s="12" t="s">
        <v>286</v>
      </c>
      <c r="B86" s="14" t="s">
        <v>285</v>
      </c>
      <c r="C86" s="4">
        <v>26.92</v>
      </c>
      <c r="D86" s="5">
        <v>45</v>
      </c>
      <c r="E86" s="6">
        <v>45650</v>
      </c>
      <c r="F86" s="6">
        <v>47476</v>
      </c>
      <c r="G86" s="17" t="s">
        <v>287</v>
      </c>
    </row>
    <row r="87" spans="1:7" customFormat="1" x14ac:dyDescent="0.2">
      <c r="A87" s="12" t="s">
        <v>158</v>
      </c>
      <c r="B87" s="14" t="s">
        <v>159</v>
      </c>
      <c r="C87" s="4">
        <v>413</v>
      </c>
      <c r="D87" s="5">
        <v>2877.02</v>
      </c>
      <c r="E87" s="6">
        <v>41080</v>
      </c>
      <c r="F87" s="6">
        <v>48019</v>
      </c>
      <c r="G87" s="17" t="s">
        <v>160</v>
      </c>
    </row>
    <row r="88" spans="1:7" customFormat="1" ht="24" x14ac:dyDescent="0.2">
      <c r="A88" s="12" t="s">
        <v>176</v>
      </c>
      <c r="B88" s="14" t="s">
        <v>177</v>
      </c>
      <c r="C88" s="4">
        <v>359</v>
      </c>
      <c r="D88" s="5">
        <v>4119.51</v>
      </c>
      <c r="E88" s="6">
        <v>38017</v>
      </c>
      <c r="F88" s="6">
        <v>48639</v>
      </c>
      <c r="G88" s="17" t="s">
        <v>205</v>
      </c>
    </row>
    <row r="89" spans="1:7" customFormat="1" ht="36" x14ac:dyDescent="0.2">
      <c r="A89" s="12" t="s">
        <v>288</v>
      </c>
      <c r="B89" s="14" t="s">
        <v>289</v>
      </c>
      <c r="C89" s="4">
        <v>931</v>
      </c>
      <c r="D89" s="5">
        <v>7341.95</v>
      </c>
      <c r="E89" s="6">
        <v>45717</v>
      </c>
      <c r="F89" s="6">
        <v>49369</v>
      </c>
      <c r="G89" s="17" t="s">
        <v>290</v>
      </c>
    </row>
    <row r="90" spans="1:7" customFormat="1" x14ac:dyDescent="0.2">
      <c r="A90" s="12" t="s">
        <v>79</v>
      </c>
      <c r="B90" s="12" t="s">
        <v>80</v>
      </c>
      <c r="C90" s="4">
        <v>62.02</v>
      </c>
      <c r="D90" s="5">
        <v>438.8</v>
      </c>
      <c r="E90" s="6">
        <v>42865</v>
      </c>
      <c r="F90" s="6">
        <v>46517</v>
      </c>
      <c r="G90" s="17" t="s">
        <v>81</v>
      </c>
    </row>
    <row r="91" spans="1:7" customFormat="1" x14ac:dyDescent="0.2">
      <c r="A91" s="12" t="s">
        <v>181</v>
      </c>
      <c r="B91" s="14" t="s">
        <v>182</v>
      </c>
      <c r="C91" s="4">
        <v>225</v>
      </c>
      <c r="D91" s="5">
        <v>2358</v>
      </c>
      <c r="E91" s="6">
        <v>37438</v>
      </c>
      <c r="F91" s="6">
        <v>48289</v>
      </c>
      <c r="G91" s="17" t="s">
        <v>183</v>
      </c>
    </row>
    <row r="92" spans="1:7" customFormat="1" x14ac:dyDescent="0.2">
      <c r="A92" s="12" t="s">
        <v>193</v>
      </c>
      <c r="B92" s="24" t="s">
        <v>227</v>
      </c>
      <c r="C92" s="21">
        <v>19.079999999999998</v>
      </c>
      <c r="D92" s="5">
        <v>1520.11</v>
      </c>
      <c r="E92" s="16">
        <v>44743</v>
      </c>
      <c r="F92" s="16">
        <v>45108</v>
      </c>
      <c r="G92" s="19" t="s">
        <v>106</v>
      </c>
    </row>
    <row r="93" spans="1:7" customFormat="1" x14ac:dyDescent="0.2">
      <c r="A93" s="12" t="s">
        <v>82</v>
      </c>
      <c r="B93" s="12" t="s">
        <v>83</v>
      </c>
      <c r="C93" s="4">
        <v>562</v>
      </c>
      <c r="D93" s="5">
        <v>2780.14</v>
      </c>
      <c r="E93" s="6">
        <v>36951</v>
      </c>
      <c r="F93" s="6">
        <v>47908</v>
      </c>
      <c r="G93" s="17" t="s">
        <v>84</v>
      </c>
    </row>
    <row r="94" spans="1:7" customFormat="1" x14ac:dyDescent="0.2">
      <c r="A94" s="12" t="s">
        <v>85</v>
      </c>
      <c r="B94" s="12" t="s">
        <v>86</v>
      </c>
      <c r="C94" s="4">
        <v>890</v>
      </c>
      <c r="D94" s="5">
        <v>3199.11</v>
      </c>
      <c r="E94" s="6">
        <v>44231</v>
      </c>
      <c r="F94" s="6">
        <v>47883</v>
      </c>
      <c r="G94" s="17" t="s">
        <v>87</v>
      </c>
    </row>
    <row r="95" spans="1:7" customFormat="1" x14ac:dyDescent="0.2">
      <c r="A95" s="12" t="s">
        <v>88</v>
      </c>
      <c r="B95" s="12" t="s">
        <v>89</v>
      </c>
      <c r="C95" s="4">
        <v>108</v>
      </c>
      <c r="D95" s="5">
        <v>405.72</v>
      </c>
      <c r="E95" s="6">
        <v>41927</v>
      </c>
      <c r="F95" s="6">
        <v>47406</v>
      </c>
      <c r="G95" s="17" t="s">
        <v>90</v>
      </c>
    </row>
    <row r="96" spans="1:7" customFormat="1" x14ac:dyDescent="0.2">
      <c r="A96" s="12" t="s">
        <v>88</v>
      </c>
      <c r="B96" s="12" t="s">
        <v>318</v>
      </c>
      <c r="C96" s="4">
        <v>67.099999999999994</v>
      </c>
      <c r="D96" s="5">
        <v>800</v>
      </c>
      <c r="E96" s="6">
        <v>46266</v>
      </c>
      <c r="F96" s="6">
        <v>49187</v>
      </c>
      <c r="G96" s="17" t="s">
        <v>321</v>
      </c>
    </row>
    <row r="97" spans="1:7" customFormat="1" x14ac:dyDescent="0.2">
      <c r="A97" s="12" t="s">
        <v>197</v>
      </c>
      <c r="B97" s="14" t="s">
        <v>198</v>
      </c>
      <c r="C97" s="21">
        <v>1425</v>
      </c>
      <c r="D97" s="5">
        <v>12841.18</v>
      </c>
      <c r="E97" s="16">
        <v>43040</v>
      </c>
      <c r="F97" s="16">
        <v>49674</v>
      </c>
      <c r="G97" s="19" t="s">
        <v>199</v>
      </c>
    </row>
    <row r="98" spans="1:7" customFormat="1" ht="24" x14ac:dyDescent="0.2">
      <c r="A98" s="12" t="s">
        <v>94</v>
      </c>
      <c r="B98" s="12" t="s">
        <v>95</v>
      </c>
      <c r="C98" s="4">
        <f>374.53+102.3</f>
        <v>476.83</v>
      </c>
      <c r="D98" s="5">
        <v>5235.99</v>
      </c>
      <c r="E98" s="6">
        <v>41708</v>
      </c>
      <c r="F98" s="6">
        <v>49064</v>
      </c>
      <c r="G98" s="17" t="s">
        <v>96</v>
      </c>
    </row>
    <row r="99" spans="1:7" customFormat="1" x14ac:dyDescent="0.2">
      <c r="A99" s="12" t="s">
        <v>91</v>
      </c>
      <c r="B99" s="12" t="s">
        <v>92</v>
      </c>
      <c r="C99" s="4">
        <f>75.76+175</f>
        <v>250.76</v>
      </c>
      <c r="D99" s="5">
        <v>2785.63</v>
      </c>
      <c r="E99" s="6">
        <v>44025</v>
      </c>
      <c r="F99" s="6">
        <v>45430</v>
      </c>
      <c r="G99" s="17" t="s">
        <v>93</v>
      </c>
    </row>
    <row r="100" spans="1:7" customFormat="1" x14ac:dyDescent="0.2">
      <c r="A100" s="12" t="s">
        <v>291</v>
      </c>
      <c r="B100" s="12" t="s">
        <v>292</v>
      </c>
      <c r="C100" s="4">
        <v>195</v>
      </c>
      <c r="D100" s="5">
        <v>3418.8</v>
      </c>
      <c r="E100" s="6">
        <v>45717</v>
      </c>
      <c r="F100" s="6">
        <v>49368</v>
      </c>
      <c r="G100" s="17" t="s">
        <v>293</v>
      </c>
    </row>
    <row r="101" spans="1:7" customFormat="1" x14ac:dyDescent="0.2">
      <c r="A101" s="12" t="s">
        <v>97</v>
      </c>
      <c r="B101" s="12" t="s">
        <v>98</v>
      </c>
      <c r="C101" s="4">
        <v>39.19</v>
      </c>
      <c r="D101" s="5">
        <v>1384.79</v>
      </c>
      <c r="E101" s="6">
        <v>39814</v>
      </c>
      <c r="F101" s="6">
        <v>43466</v>
      </c>
      <c r="G101" s="17" t="s">
        <v>99</v>
      </c>
    </row>
    <row r="102" spans="1:7" customFormat="1" x14ac:dyDescent="0.2">
      <c r="A102" s="12" t="s">
        <v>272</v>
      </c>
      <c r="B102" s="26" t="s">
        <v>294</v>
      </c>
      <c r="C102" s="4">
        <v>35.86</v>
      </c>
      <c r="D102" s="5">
        <v>486.44</v>
      </c>
      <c r="E102" s="6">
        <v>45484</v>
      </c>
      <c r="F102" s="6">
        <v>46904</v>
      </c>
      <c r="G102" s="17" t="s">
        <v>8</v>
      </c>
    </row>
    <row r="103" spans="1:7" customFormat="1" x14ac:dyDescent="0.2">
      <c r="A103" s="25" t="s">
        <v>190</v>
      </c>
      <c r="B103" s="18" t="s">
        <v>191</v>
      </c>
      <c r="C103" s="4">
        <v>85</v>
      </c>
      <c r="D103" s="5">
        <v>1186.17</v>
      </c>
      <c r="E103" s="6">
        <v>42887</v>
      </c>
      <c r="F103" s="6">
        <v>46752</v>
      </c>
      <c r="G103" s="17" t="s">
        <v>192</v>
      </c>
    </row>
    <row r="104" spans="1:7" customFormat="1" x14ac:dyDescent="0.2">
      <c r="A104" s="12" t="s">
        <v>187</v>
      </c>
      <c r="B104" s="14" t="s">
        <v>188</v>
      </c>
      <c r="C104" s="4">
        <v>125</v>
      </c>
      <c r="D104" s="5">
        <v>1166</v>
      </c>
      <c r="E104" s="6">
        <v>42856</v>
      </c>
      <c r="F104" s="6">
        <v>46507</v>
      </c>
      <c r="G104" s="17" t="s">
        <v>189</v>
      </c>
    </row>
    <row r="105" spans="1:7" customFormat="1" x14ac:dyDescent="0.2">
      <c r="A105" s="12" t="s">
        <v>228</v>
      </c>
      <c r="B105" s="14" t="s">
        <v>229</v>
      </c>
      <c r="C105" s="4">
        <v>11.39</v>
      </c>
      <c r="D105" s="5">
        <v>80</v>
      </c>
      <c r="E105" s="6">
        <v>44768</v>
      </c>
      <c r="F105" s="6">
        <v>45499</v>
      </c>
      <c r="G105" s="17" t="s">
        <v>230</v>
      </c>
    </row>
    <row r="106" spans="1:7" customFormat="1" x14ac:dyDescent="0.2">
      <c r="A106" s="12" t="s">
        <v>252</v>
      </c>
      <c r="B106" s="14" t="s">
        <v>253</v>
      </c>
      <c r="C106" s="4">
        <v>61.26</v>
      </c>
      <c r="D106" s="5">
        <v>625.28</v>
      </c>
      <c r="E106" s="6">
        <v>45271</v>
      </c>
      <c r="F106" s="6">
        <v>47463</v>
      </c>
      <c r="G106" s="17" t="s">
        <v>254</v>
      </c>
    </row>
    <row r="107" spans="1:7" customFormat="1" x14ac:dyDescent="0.2">
      <c r="A107" s="12" t="s">
        <v>161</v>
      </c>
      <c r="B107" s="14" t="s">
        <v>162</v>
      </c>
      <c r="C107" s="4">
        <v>144</v>
      </c>
      <c r="D107" s="5">
        <v>1900</v>
      </c>
      <c r="E107" s="6">
        <v>43031</v>
      </c>
      <c r="F107" s="6">
        <v>46682</v>
      </c>
      <c r="G107" s="17" t="s">
        <v>163</v>
      </c>
    </row>
    <row r="108" spans="1:7" customFormat="1" x14ac:dyDescent="0.2">
      <c r="A108" s="12" t="s">
        <v>268</v>
      </c>
      <c r="B108" s="14" t="s">
        <v>267</v>
      </c>
      <c r="C108" s="4">
        <v>983</v>
      </c>
      <c r="D108" s="5">
        <v>6400</v>
      </c>
      <c r="E108" s="6">
        <v>45663</v>
      </c>
      <c r="F108" s="6">
        <v>49315</v>
      </c>
      <c r="G108" s="17" t="s">
        <v>269</v>
      </c>
    </row>
    <row r="109" spans="1:7" customFormat="1" x14ac:dyDescent="0.2">
      <c r="A109" s="12" t="s">
        <v>119</v>
      </c>
      <c r="B109" s="14" t="s">
        <v>120</v>
      </c>
      <c r="C109" s="4">
        <v>261</v>
      </c>
      <c r="D109" s="5">
        <v>3232.76</v>
      </c>
      <c r="E109" s="6">
        <v>37338</v>
      </c>
      <c r="F109" s="6">
        <v>47695</v>
      </c>
      <c r="G109" s="17" t="s">
        <v>121</v>
      </c>
    </row>
    <row r="110" spans="1:7" customFormat="1" x14ac:dyDescent="0.2">
      <c r="A110" s="12" t="s">
        <v>297</v>
      </c>
      <c r="B110" s="14" t="s">
        <v>295</v>
      </c>
      <c r="C110" s="4">
        <v>44.87</v>
      </c>
      <c r="D110" s="5">
        <v>1828.8</v>
      </c>
      <c r="E110" s="6">
        <v>45562</v>
      </c>
      <c r="F110" s="6">
        <v>46660</v>
      </c>
      <c r="G110" s="17" t="s">
        <v>296</v>
      </c>
    </row>
    <row r="111" spans="1:7" customFormat="1" ht="48" x14ac:dyDescent="0.2">
      <c r="A111" s="12" t="s">
        <v>100</v>
      </c>
      <c r="B111" s="12" t="s">
        <v>101</v>
      </c>
      <c r="C111" s="4">
        <v>400</v>
      </c>
      <c r="D111" s="5">
        <v>5247.94</v>
      </c>
      <c r="E111" s="6">
        <v>38551</v>
      </c>
      <c r="F111" s="6">
        <v>48778</v>
      </c>
      <c r="G111" s="17" t="s">
        <v>102</v>
      </c>
    </row>
    <row r="112" spans="1:7" customFormat="1" ht="36" x14ac:dyDescent="0.2">
      <c r="A112" s="12" t="s">
        <v>103</v>
      </c>
      <c r="B112" s="12" t="s">
        <v>104</v>
      </c>
      <c r="C112" s="4">
        <v>646.99</v>
      </c>
      <c r="D112" s="5">
        <v>4514.3100000000004</v>
      </c>
      <c r="E112" s="6">
        <v>37803</v>
      </c>
      <c r="F112" s="6">
        <v>46935</v>
      </c>
      <c r="G112" s="17" t="s">
        <v>256</v>
      </c>
    </row>
    <row r="113" spans="1:7" customFormat="1" x14ac:dyDescent="0.2">
      <c r="A113" s="12" t="s">
        <v>200</v>
      </c>
      <c r="B113" s="14" t="s">
        <v>234</v>
      </c>
      <c r="C113" s="21">
        <v>232</v>
      </c>
      <c r="D113" s="5">
        <v>259</v>
      </c>
      <c r="E113" s="16">
        <v>44986</v>
      </c>
      <c r="F113" s="16">
        <v>45657</v>
      </c>
      <c r="G113" s="19" t="s">
        <v>230</v>
      </c>
    </row>
    <row r="114" spans="1:7" customFormat="1" x14ac:dyDescent="0.2">
      <c r="A114" s="12" t="s">
        <v>105</v>
      </c>
      <c r="B114" s="14" t="s">
        <v>201</v>
      </c>
      <c r="C114" s="21">
        <v>225</v>
      </c>
      <c r="D114" s="5">
        <v>4429.83</v>
      </c>
      <c r="E114" s="16">
        <v>42278</v>
      </c>
      <c r="F114" s="16">
        <v>47757</v>
      </c>
      <c r="G114" s="19" t="s">
        <v>202</v>
      </c>
    </row>
    <row r="115" spans="1:7" customFormat="1" x14ac:dyDescent="0.2">
      <c r="D115" s="20"/>
    </row>
    <row r="116" spans="1:7" customFormat="1" x14ac:dyDescent="0.2">
      <c r="D116" s="20"/>
    </row>
    <row r="117" spans="1:7" customFormat="1" x14ac:dyDescent="0.2">
      <c r="D117" s="20"/>
    </row>
    <row r="118" spans="1:7" customFormat="1" x14ac:dyDescent="0.2">
      <c r="D118" s="20"/>
    </row>
    <row r="119" spans="1:7" customFormat="1" x14ac:dyDescent="0.2">
      <c r="D119" s="20"/>
    </row>
    <row r="120" spans="1:7" customFormat="1" x14ac:dyDescent="0.2">
      <c r="D120" s="20"/>
    </row>
    <row r="121" spans="1:7" customFormat="1" x14ac:dyDescent="0.2">
      <c r="D121" s="20"/>
    </row>
    <row r="122" spans="1:7" customFormat="1" x14ac:dyDescent="0.2">
      <c r="D122" s="20"/>
    </row>
    <row r="123" spans="1:7" customFormat="1" x14ac:dyDescent="0.2">
      <c r="D123" s="20"/>
    </row>
    <row r="124" spans="1:7" customFormat="1" x14ac:dyDescent="0.2">
      <c r="D124" s="20"/>
    </row>
    <row r="125" spans="1:7" customFormat="1" x14ac:dyDescent="0.2">
      <c r="D125" s="20"/>
    </row>
    <row r="126" spans="1:7" customFormat="1" x14ac:dyDescent="0.2">
      <c r="D126" s="20"/>
    </row>
    <row r="127" spans="1:7" customFormat="1" x14ac:dyDescent="0.2">
      <c r="D127" s="20"/>
    </row>
    <row r="128" spans="1:7" customFormat="1" x14ac:dyDescent="0.2">
      <c r="D128" s="20"/>
    </row>
    <row r="129" spans="4:4" customFormat="1" x14ac:dyDescent="0.2">
      <c r="D129" s="20"/>
    </row>
    <row r="130" spans="4:4" customFormat="1" x14ac:dyDescent="0.2">
      <c r="D130" s="20"/>
    </row>
    <row r="131" spans="4:4" customFormat="1" x14ac:dyDescent="0.2">
      <c r="D131" s="20"/>
    </row>
    <row r="132" spans="4:4" customFormat="1" x14ac:dyDescent="0.2">
      <c r="D132" s="20"/>
    </row>
    <row r="133" spans="4:4" customFormat="1" x14ac:dyDescent="0.2">
      <c r="D133" s="20"/>
    </row>
    <row r="134" spans="4:4" customFormat="1" x14ac:dyDescent="0.2">
      <c r="D134" s="20"/>
    </row>
    <row r="135" spans="4:4" customFormat="1" x14ac:dyDescent="0.2">
      <c r="D135" s="20"/>
    </row>
    <row r="136" spans="4:4" customFormat="1" x14ac:dyDescent="0.2">
      <c r="D136" s="20"/>
    </row>
    <row r="137" spans="4:4" customFormat="1" x14ac:dyDescent="0.2">
      <c r="D137" s="20"/>
    </row>
    <row r="138" spans="4:4" customFormat="1" x14ac:dyDescent="0.2">
      <c r="D138" s="20"/>
    </row>
    <row r="139" spans="4:4" customFormat="1" x14ac:dyDescent="0.2">
      <c r="D139" s="20"/>
    </row>
    <row r="140" spans="4:4" customFormat="1" x14ac:dyDescent="0.2">
      <c r="D140" s="20"/>
    </row>
    <row r="141" spans="4:4" customFormat="1" x14ac:dyDescent="0.2">
      <c r="D141" s="20"/>
    </row>
    <row r="142" spans="4:4" customFormat="1" x14ac:dyDescent="0.2">
      <c r="D142" s="20"/>
    </row>
    <row r="143" spans="4:4" customFormat="1" x14ac:dyDescent="0.2">
      <c r="D143" s="20"/>
    </row>
    <row r="144" spans="4:4" customFormat="1" x14ac:dyDescent="0.2">
      <c r="D144" s="20"/>
    </row>
    <row r="145" spans="4:4" customFormat="1" x14ac:dyDescent="0.2">
      <c r="D145" s="20"/>
    </row>
    <row r="146" spans="4:4" customFormat="1" x14ac:dyDescent="0.2">
      <c r="D146" s="20"/>
    </row>
    <row r="147" spans="4:4" customFormat="1" x14ac:dyDescent="0.2">
      <c r="D147" s="20"/>
    </row>
    <row r="148" spans="4:4" customFormat="1" x14ac:dyDescent="0.2">
      <c r="D148" s="20"/>
    </row>
    <row r="149" spans="4:4" customFormat="1" x14ac:dyDescent="0.2">
      <c r="D149" s="20"/>
    </row>
    <row r="150" spans="4:4" customFormat="1" x14ac:dyDescent="0.2">
      <c r="D150" s="20"/>
    </row>
    <row r="151" spans="4:4" customFormat="1" x14ac:dyDescent="0.2">
      <c r="D151" s="20"/>
    </row>
    <row r="152" spans="4:4" customFormat="1" x14ac:dyDescent="0.2">
      <c r="D152" s="20"/>
    </row>
    <row r="153" spans="4:4" customFormat="1" x14ac:dyDescent="0.2">
      <c r="D153" s="20"/>
    </row>
    <row r="154" spans="4:4" customFormat="1" x14ac:dyDescent="0.2">
      <c r="D154" s="20"/>
    </row>
    <row r="155" spans="4:4" customFormat="1" x14ac:dyDescent="0.2">
      <c r="D155" s="20"/>
    </row>
    <row r="156" spans="4:4" customFormat="1" x14ac:dyDescent="0.2">
      <c r="D156" s="20"/>
    </row>
    <row r="157" spans="4:4" customFormat="1" x14ac:dyDescent="0.2">
      <c r="D157" s="20"/>
    </row>
    <row r="158" spans="4:4" customFormat="1" x14ac:dyDescent="0.2">
      <c r="D158" s="20"/>
    </row>
    <row r="159" spans="4:4" customFormat="1" x14ac:dyDescent="0.2">
      <c r="D159" s="20"/>
    </row>
    <row r="160" spans="4:4" customFormat="1" x14ac:dyDescent="0.2">
      <c r="D160" s="20"/>
    </row>
    <row r="161" spans="4:4" customFormat="1" x14ac:dyDescent="0.2">
      <c r="D161" s="20"/>
    </row>
    <row r="162" spans="4:4" customFormat="1" x14ac:dyDescent="0.2">
      <c r="D162" s="20"/>
    </row>
    <row r="163" spans="4:4" customFormat="1" x14ac:dyDescent="0.2">
      <c r="D163" s="20"/>
    </row>
    <row r="164" spans="4:4" customFormat="1" x14ac:dyDescent="0.2">
      <c r="D164" s="20"/>
    </row>
    <row r="165" spans="4:4" customFormat="1" x14ac:dyDescent="0.2">
      <c r="D165" s="20"/>
    </row>
    <row r="166" spans="4:4" customFormat="1" x14ac:dyDescent="0.2">
      <c r="D166" s="20"/>
    </row>
    <row r="167" spans="4:4" customFormat="1" x14ac:dyDescent="0.2">
      <c r="D167" s="20"/>
    </row>
    <row r="168" spans="4:4" customFormat="1" x14ac:dyDescent="0.2">
      <c r="D168" s="20"/>
    </row>
    <row r="169" spans="4:4" customFormat="1" x14ac:dyDescent="0.2">
      <c r="D169" s="20"/>
    </row>
    <row r="170" spans="4:4" customFormat="1" x14ac:dyDescent="0.2">
      <c r="D170" s="20"/>
    </row>
    <row r="171" spans="4:4" customFormat="1" x14ac:dyDescent="0.2">
      <c r="D171" s="20"/>
    </row>
    <row r="172" spans="4:4" customFormat="1" x14ac:dyDescent="0.2">
      <c r="D172" s="20"/>
    </row>
    <row r="173" spans="4:4" customFormat="1" x14ac:dyDescent="0.2">
      <c r="D173" s="20"/>
    </row>
    <row r="174" spans="4:4" customFormat="1" x14ac:dyDescent="0.2">
      <c r="D174" s="20"/>
    </row>
    <row r="175" spans="4:4" customFormat="1" x14ac:dyDescent="0.2">
      <c r="D175" s="20"/>
    </row>
    <row r="176" spans="4:4" customFormat="1" x14ac:dyDescent="0.2">
      <c r="D176" s="20"/>
    </row>
    <row r="177" spans="4:4" customFormat="1" x14ac:dyDescent="0.2">
      <c r="D177" s="20"/>
    </row>
    <row r="178" spans="4:4" customFormat="1" x14ac:dyDescent="0.2">
      <c r="D178" s="20"/>
    </row>
    <row r="179" spans="4:4" customFormat="1" x14ac:dyDescent="0.2">
      <c r="D179" s="20"/>
    </row>
    <row r="180" spans="4:4" customFormat="1" x14ac:dyDescent="0.2">
      <c r="D180" s="20"/>
    </row>
    <row r="181" spans="4:4" customFormat="1" x14ac:dyDescent="0.2">
      <c r="D181" s="20"/>
    </row>
    <row r="182" spans="4:4" customFormat="1" x14ac:dyDescent="0.2">
      <c r="D182" s="20"/>
    </row>
    <row r="183" spans="4:4" customFormat="1" x14ac:dyDescent="0.2">
      <c r="D183" s="20"/>
    </row>
    <row r="184" spans="4:4" customFormat="1" x14ac:dyDescent="0.2">
      <c r="D184" s="20"/>
    </row>
    <row r="185" spans="4:4" customFormat="1" x14ac:dyDescent="0.2">
      <c r="D185" s="20"/>
    </row>
    <row r="186" spans="4:4" customFormat="1" x14ac:dyDescent="0.2">
      <c r="D186" s="20"/>
    </row>
    <row r="187" spans="4:4" customFormat="1" x14ac:dyDescent="0.2">
      <c r="D187" s="20"/>
    </row>
    <row r="188" spans="4:4" customFormat="1" x14ac:dyDescent="0.2">
      <c r="D188" s="20"/>
    </row>
    <row r="189" spans="4:4" customFormat="1" x14ac:dyDescent="0.2">
      <c r="D189" s="20"/>
    </row>
    <row r="190" spans="4:4" customFormat="1" x14ac:dyDescent="0.2">
      <c r="D190" s="20"/>
    </row>
    <row r="191" spans="4:4" customFormat="1" x14ac:dyDescent="0.2">
      <c r="D191" s="20"/>
    </row>
    <row r="192" spans="4:4" customFormat="1" x14ac:dyDescent="0.2">
      <c r="D192" s="20"/>
    </row>
    <row r="193" spans="4:4" customFormat="1" x14ac:dyDescent="0.2">
      <c r="D193" s="20"/>
    </row>
    <row r="194" spans="4:4" customFormat="1" x14ac:dyDescent="0.2">
      <c r="D194" s="20"/>
    </row>
    <row r="195" spans="4:4" customFormat="1" x14ac:dyDescent="0.2">
      <c r="D195" s="20"/>
    </row>
    <row r="196" spans="4:4" customFormat="1" x14ac:dyDescent="0.2">
      <c r="D196" s="20"/>
    </row>
    <row r="197" spans="4:4" customFormat="1" x14ac:dyDescent="0.2">
      <c r="D197" s="20"/>
    </row>
    <row r="198" spans="4:4" customFormat="1" x14ac:dyDescent="0.2">
      <c r="D198" s="20"/>
    </row>
    <row r="199" spans="4:4" customFormat="1" x14ac:dyDescent="0.2">
      <c r="D199" s="20"/>
    </row>
    <row r="200" spans="4:4" customFormat="1" x14ac:dyDescent="0.2">
      <c r="D200" s="20"/>
    </row>
    <row r="201" spans="4:4" customFormat="1" x14ac:dyDescent="0.2">
      <c r="D201" s="20"/>
    </row>
    <row r="202" spans="4:4" customFormat="1" x14ac:dyDescent="0.2">
      <c r="D202" s="20"/>
    </row>
    <row r="203" spans="4:4" customFormat="1" x14ac:dyDescent="0.2">
      <c r="D203" s="20"/>
    </row>
    <row r="204" spans="4:4" customFormat="1" x14ac:dyDescent="0.2">
      <c r="D204" s="20"/>
    </row>
    <row r="205" spans="4:4" customFormat="1" x14ac:dyDescent="0.2">
      <c r="D205" s="20"/>
    </row>
    <row r="206" spans="4:4" customFormat="1" x14ac:dyDescent="0.2">
      <c r="D206" s="20"/>
    </row>
    <row r="207" spans="4:4" customFormat="1" x14ac:dyDescent="0.2">
      <c r="D207" s="20"/>
    </row>
    <row r="208" spans="4:4" customFormat="1" x14ac:dyDescent="0.2">
      <c r="D208" s="20"/>
    </row>
    <row r="209" spans="1:7" customFormat="1" x14ac:dyDescent="0.2">
      <c r="D209" s="20"/>
    </row>
    <row r="210" spans="1:7" customFormat="1" x14ac:dyDescent="0.2">
      <c r="A210" s="1"/>
      <c r="B210" s="1"/>
      <c r="C210" s="1"/>
      <c r="D210" s="29"/>
      <c r="E210" s="1"/>
      <c r="F210" s="1"/>
      <c r="G210" s="1"/>
    </row>
  </sheetData>
  <sortState ref="A4:G128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scale="98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Mutua Arrendataria</vt:lpstr>
      <vt:lpstr>'Mutua Arrendataria'!Títulos_a_imprimir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2026-04-02T07:45:58Z</dcterms:created>
  <dcterms:modified xsi:type="dcterms:W3CDTF">2026-07-01T07:52:09Z</dcterms:modified>
</cp:coreProperties>
</file>